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HONOR\Downloads\"/>
    </mc:Choice>
  </mc:AlternateContent>
  <bookViews>
    <workbookView xWindow="0" yWindow="0" windowWidth="26610" windowHeight="11160"/>
  </bookViews>
  <sheets>
    <sheet name="Лист1" sheetId="1" r:id="rId1"/>
  </sheet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5" i="1" l="1"/>
  <c r="G69" i="1"/>
  <c r="B308" i="1" l="1"/>
  <c r="I311" i="1" l="1"/>
  <c r="L489" i="1" l="1"/>
  <c r="L479" i="1"/>
  <c r="L447" i="1"/>
  <c r="L437" i="1"/>
  <c r="L405" i="1"/>
  <c r="L395" i="1"/>
  <c r="L363" i="1"/>
  <c r="L353" i="1"/>
  <c r="L321" i="1"/>
  <c r="L311" i="1"/>
  <c r="L195" i="1"/>
  <c r="L185" i="1"/>
  <c r="L153" i="1"/>
  <c r="L143" i="1"/>
  <c r="L111" i="1"/>
  <c r="L101" i="1"/>
  <c r="L59" i="1"/>
  <c r="L55" i="1"/>
  <c r="L17" i="1"/>
  <c r="L13" i="1"/>
  <c r="B224" i="1" l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F593" i="1" s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L509" i="1" s="1"/>
  <c r="J475" i="1"/>
  <c r="I475" i="1"/>
  <c r="H475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33" i="1"/>
  <c r="L467" i="1" s="1"/>
  <c r="J433" i="1"/>
  <c r="I433" i="1"/>
  <c r="H433" i="1"/>
  <c r="G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B392" i="1"/>
  <c r="A392" i="1"/>
  <c r="L391" i="1"/>
  <c r="L425" i="1" s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B354" i="1"/>
  <c r="A354" i="1"/>
  <c r="J353" i="1"/>
  <c r="I353" i="1"/>
  <c r="H353" i="1"/>
  <c r="G353" i="1"/>
  <c r="B350" i="1"/>
  <c r="A350" i="1"/>
  <c r="L349" i="1"/>
  <c r="L383" i="1" s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H311" i="1"/>
  <c r="G311" i="1"/>
  <c r="F311" i="1"/>
  <c r="A308" i="1"/>
  <c r="L307" i="1"/>
  <c r="L341" i="1" s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A224" i="1"/>
  <c r="L223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B186" i="1"/>
  <c r="A186" i="1"/>
  <c r="J185" i="1"/>
  <c r="I185" i="1"/>
  <c r="H185" i="1"/>
  <c r="G185" i="1"/>
  <c r="F185" i="1"/>
  <c r="B182" i="1"/>
  <c r="A182" i="1"/>
  <c r="L181" i="1"/>
  <c r="L215" i="1" s="1"/>
  <c r="J181" i="1"/>
  <c r="I181" i="1"/>
  <c r="H181" i="1"/>
  <c r="G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L173" i="1" s="1"/>
  <c r="J139" i="1"/>
  <c r="I139" i="1"/>
  <c r="H139" i="1"/>
  <c r="G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L131" i="1" s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L69" i="1"/>
  <c r="L89" i="1" s="1"/>
  <c r="J69" i="1"/>
  <c r="I69" i="1"/>
  <c r="H69" i="1"/>
  <c r="F69" i="1"/>
  <c r="B60" i="1"/>
  <c r="A60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L27" i="1"/>
  <c r="L47" i="1" s="1"/>
  <c r="J27" i="1"/>
  <c r="I27" i="1"/>
  <c r="H27" i="1"/>
  <c r="G27" i="1"/>
  <c r="B18" i="1"/>
  <c r="A18" i="1"/>
  <c r="J17" i="1"/>
  <c r="I17" i="1"/>
  <c r="H17" i="1"/>
  <c r="G17" i="1"/>
  <c r="B14" i="1"/>
  <c r="A14" i="1"/>
  <c r="J13" i="1"/>
  <c r="I13" i="1"/>
  <c r="H13" i="1"/>
  <c r="G13" i="1"/>
  <c r="F13" i="1"/>
  <c r="J257" i="1" l="1"/>
  <c r="J551" i="1"/>
  <c r="H593" i="1"/>
  <c r="I257" i="1"/>
  <c r="I299" i="1"/>
  <c r="J299" i="1"/>
  <c r="I551" i="1"/>
  <c r="F257" i="1"/>
  <c r="I593" i="1"/>
  <c r="H551" i="1"/>
  <c r="G593" i="1"/>
  <c r="G257" i="1"/>
  <c r="G299" i="1"/>
  <c r="J593" i="1"/>
  <c r="I131" i="1"/>
  <c r="G89" i="1"/>
  <c r="F89" i="1"/>
  <c r="H89" i="1"/>
  <c r="J89" i="1"/>
  <c r="I89" i="1"/>
  <c r="G47" i="1"/>
  <c r="F509" i="1"/>
  <c r="G509" i="1"/>
  <c r="H509" i="1"/>
  <c r="I509" i="1"/>
  <c r="J509" i="1"/>
  <c r="J467" i="1"/>
  <c r="I467" i="1"/>
  <c r="H467" i="1"/>
  <c r="G467" i="1"/>
  <c r="F467" i="1"/>
  <c r="J425" i="1"/>
  <c r="G425" i="1"/>
  <c r="F425" i="1"/>
  <c r="H425" i="1"/>
  <c r="I425" i="1"/>
  <c r="J383" i="1"/>
  <c r="F383" i="1"/>
  <c r="G383" i="1"/>
  <c r="H383" i="1"/>
  <c r="I383" i="1"/>
  <c r="J341" i="1"/>
  <c r="F341" i="1"/>
  <c r="G341" i="1"/>
  <c r="H341" i="1"/>
  <c r="I341" i="1"/>
  <c r="J215" i="1"/>
  <c r="F215" i="1"/>
  <c r="G215" i="1"/>
  <c r="H215" i="1"/>
  <c r="I215" i="1"/>
  <c r="G173" i="1"/>
  <c r="F173" i="1"/>
  <c r="H173" i="1"/>
  <c r="I173" i="1"/>
  <c r="J173" i="1"/>
  <c r="J131" i="1"/>
  <c r="G131" i="1"/>
  <c r="F131" i="1"/>
  <c r="H131" i="1"/>
  <c r="H47" i="1"/>
  <c r="F47" i="1"/>
  <c r="I47" i="1"/>
  <c r="J47" i="1"/>
  <c r="G594" i="1" l="1"/>
  <c r="H594" i="1"/>
  <c r="I594" i="1"/>
  <c r="J594" i="1"/>
  <c r="F594" i="1"/>
  <c r="L130" i="1"/>
  <c r="L46" i="1"/>
  <c r="L207" i="1"/>
  <c r="L593" i="1"/>
  <c r="L563" i="1"/>
  <c r="L550" i="1"/>
  <c r="L543" i="1"/>
  <c r="L165" i="1"/>
  <c r="L375" i="1"/>
  <c r="L340" i="1"/>
  <c r="L466" i="1"/>
  <c r="L214" i="1"/>
  <c r="L592" i="1"/>
  <c r="L237" i="1"/>
  <c r="L242" i="1"/>
  <c r="L227" i="1"/>
  <c r="L257" i="1"/>
  <c r="L594" i="1"/>
  <c r="L536" i="1"/>
  <c r="L531" i="1"/>
  <c r="L39" i="1"/>
  <c r="L578" i="1"/>
  <c r="L573" i="1"/>
  <c r="L508" i="1"/>
  <c r="L123" i="1"/>
  <c r="L172" i="1"/>
  <c r="L585" i="1"/>
  <c r="L269" i="1"/>
  <c r="L299" i="1"/>
  <c r="L521" i="1"/>
  <c r="L551" i="1"/>
  <c r="L81" i="1"/>
  <c r="L256" i="1"/>
  <c r="L382" i="1"/>
  <c r="L279" i="1"/>
  <c r="L284" i="1"/>
  <c r="L298" i="1"/>
  <c r="L501" i="1"/>
  <c r="L417" i="1"/>
  <c r="L424" i="1"/>
  <c r="L459" i="1"/>
  <c r="L88" i="1"/>
  <c r="L333" i="1"/>
  <c r="L249" i="1"/>
  <c r="L291" i="1"/>
</calcChain>
</file>

<file path=xl/sharedStrings.xml><?xml version="1.0" encoding="utf-8"?>
<sst xmlns="http://schemas.openxmlformats.org/spreadsheetml/2006/main" count="706" uniqueCount="153">
  <si>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</si>
  <si>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</si>
  <si>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</si>
  <si>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</si>
  <si>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</si>
  <si>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</si>
  <si>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</si>
  <si>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</si>
  <si>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</si>
  <si>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</si>
  <si>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</si>
  <si>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</si>
  <si>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</si>
  <si>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</si>
  <si>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</si>
  <si>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</si>
  <si>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</si>
  <si>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</si>
  <si>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</si>
  <si>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</si>
  <si>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</si>
  <si>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</si>
  <si>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</si>
  <si>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</si>
  <si>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</si>
  <si>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</si>
  <si>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</si>
  <si>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</si>
  <si>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</si>
  <si>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</si>
  <si>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</si>
  <si>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</si>
  <si>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</si>
  <si>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</si>
  <si>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</si>
  <si>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</si>
  <si>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</si>
  <si>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</si>
  <si>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</si>
  <si>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</si>
  <si>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</si>
  <si>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</si>
  <si>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</si>
  <si>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</si>
  <si>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</si>
  <si>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ОГБОУ "Школа-интернат для обучающихся, нуждающихся в ППМС помощи"</t>
  </si>
  <si>
    <t>Директор</t>
  </si>
  <si>
    <t>Алещенко С.В.</t>
  </si>
  <si>
    <t>Какао с молоком</t>
  </si>
  <si>
    <t>Масло сливочное (порциями)</t>
  </si>
  <si>
    <t>Апельсин</t>
  </si>
  <si>
    <t>Сок</t>
  </si>
  <si>
    <t>Хлеб пшеничный</t>
  </si>
  <si>
    <t>Хлеб ржано-пшеничный</t>
  </si>
  <si>
    <t>Кофейный напиток с молоком</t>
  </si>
  <si>
    <t>Щи из свежей капусты с картофелем</t>
  </si>
  <si>
    <t>Чай с сахаром и лимоном</t>
  </si>
  <si>
    <t>Банан</t>
  </si>
  <si>
    <t xml:space="preserve">Батон </t>
  </si>
  <si>
    <t xml:space="preserve">Чай с сахаром </t>
  </si>
  <si>
    <t>Чай с сахаром</t>
  </si>
  <si>
    <t xml:space="preserve">Суп молочный с крупой </t>
  </si>
  <si>
    <t>54-18к-2020</t>
  </si>
  <si>
    <t>Сыр (порциями)</t>
  </si>
  <si>
    <t>54-1з-2020</t>
  </si>
  <si>
    <t>Яблоки 250 г</t>
  </si>
  <si>
    <t>Вафли я</t>
  </si>
  <si>
    <t>200/10</t>
  </si>
  <si>
    <t>Уха Ростовская № 792 7-11 лет</t>
  </si>
  <si>
    <t>54-11г-2020</t>
  </si>
  <si>
    <t>Хлеб пшеничный 20</t>
  </si>
  <si>
    <t xml:space="preserve">Соль для приготовления </t>
  </si>
  <si>
    <t>Чеснок свежий 5г</t>
  </si>
  <si>
    <t>Каша ячневая вязкая молочная с маслом № 173</t>
  </si>
  <si>
    <t>Какао с молоком № 54-7гн-2020</t>
  </si>
  <si>
    <t>54-7гн-2020</t>
  </si>
  <si>
    <t>Апельсин 270</t>
  </si>
  <si>
    <t>Запеканка из творога с джемом 180 г/20</t>
  </si>
  <si>
    <t>180/20</t>
  </si>
  <si>
    <t>Рассольник домашний №54-4с-2020</t>
  </si>
  <si>
    <t>54-4с-2020</t>
  </si>
  <si>
    <t>54-2р-2020</t>
  </si>
  <si>
    <t>Гарнир № 310 Картофель отварной (с маслом)</t>
  </si>
  <si>
    <t>Соус сметанный с луком № 332</t>
  </si>
  <si>
    <t>Омлет натуральный № 54-1о-2020</t>
  </si>
  <si>
    <t>54-1о-2020</t>
  </si>
  <si>
    <t>Сыр (порциями)№ 54-1з-2020</t>
  </si>
  <si>
    <t>Яблоки 280 г</t>
  </si>
  <si>
    <t>Оладьи с изюмом № 401 150/20</t>
  </si>
  <si>
    <t>Суп картофельный с бобовыми №54-8с-2020</t>
  </si>
  <si>
    <t>54-8с-2020</t>
  </si>
  <si>
    <t>54-2м-2020</t>
  </si>
  <si>
    <t>Гарниры из круп. №302 Гречка отварная</t>
  </si>
  <si>
    <t>Чеснок свежий 5 г</t>
  </si>
  <si>
    <t xml:space="preserve">Каша пшеничная вязкая с маслом №54-13к-2020 </t>
  </si>
  <si>
    <t>54-13к-2020</t>
  </si>
  <si>
    <t>Банан 220 г</t>
  </si>
  <si>
    <t>Пудинг из творога с яблоками №54-4т-2020</t>
  </si>
  <si>
    <t>54-4т-2020</t>
  </si>
  <si>
    <t>Чай с сахаром и лимоном (январь-апрель) 200/10</t>
  </si>
  <si>
    <t>Бефстроганов из отварной говядины</t>
  </si>
  <si>
    <t xml:space="preserve">Гарнир. Макаронные изделия отварные с овощами </t>
  </si>
  <si>
    <t>Каша пшенная вязкая молочная №54-6к-2020</t>
  </si>
  <si>
    <t>54-6к-2020</t>
  </si>
  <si>
    <t>Сыр (порциями) №54-1з-2020</t>
  </si>
  <si>
    <t>Банан 220г</t>
  </si>
  <si>
    <t>Печенье школьное 50 г</t>
  </si>
  <si>
    <t>Суп картофельный с клецками №54-6с-2020</t>
  </si>
  <si>
    <t>Плов из птицы или кролика №54-12м-2020 80/150</t>
  </si>
  <si>
    <t>54-12м-2020</t>
  </si>
  <si>
    <t>Каша вязкая молочная геркулес №54-9к-2020 200/10</t>
  </si>
  <si>
    <t>54-9к2020</t>
  </si>
  <si>
    <t>Какао с молоком №54-7гн-2020</t>
  </si>
  <si>
    <t>Батон</t>
  </si>
  <si>
    <t>Оладьи № 401 с джемом 150/20</t>
  </si>
  <si>
    <t>Свекольник №83</t>
  </si>
  <si>
    <t>Гарнир №54-11г-2020 Пюре картофельное</t>
  </si>
  <si>
    <t>Суп молочный с макаронными изделиями №54-19к-2020</t>
  </si>
  <si>
    <t>54-19к-2020</t>
  </si>
  <si>
    <t>Яблоки 280</t>
  </si>
  <si>
    <t>Рассольник ленинградский №96</t>
  </si>
  <si>
    <t>Гарнир №321 Капуста тушеная</t>
  </si>
  <si>
    <t>Омлет с сыром №54-4о-2020</t>
  </si>
  <si>
    <t>Оладьи с изюмом № 402</t>
  </si>
  <si>
    <t>150/20</t>
  </si>
  <si>
    <t>Суп картофельный с крупой №101</t>
  </si>
  <si>
    <t>Жаркое по-домашнему 80/150</t>
  </si>
  <si>
    <t xml:space="preserve">Чеснок свежий </t>
  </si>
  <si>
    <t>Каша вязкая молочная №185 рисовая</t>
  </si>
  <si>
    <t>Запеканка из творога со сгущенным молоком 180/20</t>
  </si>
  <si>
    <t>Суп с макаронными изделиями №112 на курином бульоне</t>
  </si>
  <si>
    <t>Гарнир №310 Картофель отварной (с маслом)</t>
  </si>
  <si>
    <t>Чеснок свежий</t>
  </si>
  <si>
    <t>Каша пшенная вязкая молочная 54-6к-2020</t>
  </si>
  <si>
    <t>Какао с молоком №54-7н-2020</t>
  </si>
  <si>
    <t>45-7н-2020</t>
  </si>
  <si>
    <t>Борщ "Сибирский" № 84</t>
  </si>
  <si>
    <t>Запеканка картофельная с мясом №54-13м-2020 80/150</t>
  </si>
  <si>
    <t>54-13м-2020</t>
  </si>
  <si>
    <t xml:space="preserve">Фрикадельки из бройлеров-цыплят № 297 </t>
  </si>
  <si>
    <t>Биточки из птицы или кролика №294 90 г</t>
  </si>
  <si>
    <t>Котлеты московские 90 г</t>
  </si>
  <si>
    <t>Пудинг из творога запеченный №222 180г/ 20г со сгущ. Молоком</t>
  </si>
  <si>
    <t>Котлеты или биточки рыбные №54-2р-2020 90 г</t>
  </si>
  <si>
    <t xml:space="preserve">Котлеты или биточки рыбные № 54-2р-2020 90г </t>
  </si>
  <si>
    <t>Пюре картофельное № 54-11г-2020 7-11 лет</t>
  </si>
  <si>
    <t xml:space="preserve">Гуляш из говядины №54-2м-2020 80/50 </t>
  </si>
  <si>
    <t>Салат из свежих помидоров и огурцов №24 (май)</t>
  </si>
  <si>
    <t>Огурец и помидор свежие №54-2з-20 и 54-3з-20 (май)</t>
  </si>
  <si>
    <t>Салат из свежих помидоров со сладким перцем №27 (май)</t>
  </si>
  <si>
    <t>Огурец свежий №54-2з-2020 (май)</t>
  </si>
  <si>
    <t>Помидоры свежие (май)</t>
  </si>
  <si>
    <t>Салат из свежих огурцов с маслом и луком №24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</si>
</sst>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hidden="1"/>
    </xf>
    <xf numFmtId="0" fontId="15" fillId="2" borderId="2" xfId="0" applyFont="1" applyFill="1" applyBorder="1" applyAlignment="1" applyProtection="1">
      <alignment horizontal="center" vertical="top" wrapText="1"/>
      <protection hidden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15" fillId="5" borderId="3" xfId="0" applyFont="1" applyFill="1" applyBorder="1" applyAlignment="1">
      <alignment vertical="top" wrapText="1"/>
    </xf>
    <xf numFmtId="0" fontId="4" fillId="5" borderId="2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19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16" fillId="2" borderId="2" xfId="0" applyFont="1" applyFill="1" applyBorder="1" applyAlignment="1" applyProtection="1">
      <alignment horizontal="left" vertical="top"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594"/>
  <sheetViews>
    <sheetView tabSelected="1" zoomScale="90" zoomScaleNormal="90" workbookViewId="0">
      <pane xSplit="4" ySplit="5" topLeftCell="E321" activePane="bottomRight" state="frozen"/>
      <selection pane="topRight" activeCell="E1" sqref="E1"/>
      <selection pane="bottomLeft" activeCell="A6" sqref="A6"/>
      <selection pane="bottomRight" activeCell="J482" sqref="J4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3.42578125" style="2" customWidth="1"/>
    <col min="6" max="6" width="10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5.5703125" style="2" customWidth="1"/>
    <col min="12" max="16384" width="9.140625" style="2"/>
  </cols>
  <sheetData>
    <row r="1" spans="1:12" ht="15" x14ac:dyDescent="0.25">
      <c r="A1" s="1" t="s">
        <v>7</v>
      </c>
      <c r="C1" s="87" t="s">
        <v>45</v>
      </c>
      <c r="D1" s="88"/>
      <c r="E1" s="88"/>
      <c r="F1" s="13" t="s">
        <v>16</v>
      </c>
      <c r="G1" s="2" t="s">
        <v>17</v>
      </c>
      <c r="H1" s="89" t="s">
        <v>46</v>
      </c>
      <c r="I1" s="89"/>
      <c r="J1" s="89"/>
      <c r="K1" s="89"/>
    </row>
    <row r="2" spans="1:12" ht="18" x14ac:dyDescent="0.2">
      <c r="A2" s="43" t="s">
        <v>6</v>
      </c>
      <c r="C2" s="2"/>
      <c r="G2" s="2" t="s">
        <v>18</v>
      </c>
      <c r="H2" s="89" t="s">
        <v>47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7.25" customHeight="1" x14ac:dyDescent="0.25">
      <c r="A6" s="22">
        <v>1</v>
      </c>
      <c r="B6" s="23">
        <v>1</v>
      </c>
      <c r="C6" s="24" t="s">
        <v>20</v>
      </c>
      <c r="D6" s="5" t="s">
        <v>21</v>
      </c>
      <c r="E6" s="63" t="s">
        <v>61</v>
      </c>
      <c r="F6" s="64">
        <v>250</v>
      </c>
      <c r="G6" s="64">
        <v>6</v>
      </c>
      <c r="H6" s="64">
        <v>8</v>
      </c>
      <c r="I6" s="64">
        <v>25</v>
      </c>
      <c r="J6" s="64">
        <v>200</v>
      </c>
      <c r="K6" s="49" t="s">
        <v>62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9" t="s">
        <v>54</v>
      </c>
      <c r="F8" s="51">
        <v>250</v>
      </c>
      <c r="G8" s="51">
        <v>4</v>
      </c>
      <c r="H8" s="51">
        <v>5</v>
      </c>
      <c r="I8" s="51">
        <v>14</v>
      </c>
      <c r="J8" s="51">
        <v>118</v>
      </c>
      <c r="K8" s="52">
        <v>903</v>
      </c>
      <c r="L8" s="51"/>
    </row>
    <row r="9" spans="1:12" ht="15" x14ac:dyDescent="0.25">
      <c r="A9" s="25"/>
      <c r="B9" s="16"/>
      <c r="C9" s="11"/>
      <c r="D9" s="7" t="s">
        <v>23</v>
      </c>
      <c r="E9" s="59" t="s">
        <v>58</v>
      </c>
      <c r="F9" s="51">
        <v>40</v>
      </c>
      <c r="G9" s="51">
        <v>2</v>
      </c>
      <c r="H9" s="51">
        <v>0</v>
      </c>
      <c r="I9" s="51">
        <v>17</v>
      </c>
      <c r="J9" s="51">
        <v>96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63" t="s">
        <v>63</v>
      </c>
      <c r="F11" s="64">
        <v>20</v>
      </c>
      <c r="G11" s="64">
        <v>4</v>
      </c>
      <c r="H11" s="64">
        <v>5</v>
      </c>
      <c r="I11" s="64">
        <v>0</v>
      </c>
      <c r="J11" s="64">
        <v>73</v>
      </c>
      <c r="K11" s="52" t="s">
        <v>64</v>
      </c>
      <c r="L11" s="51"/>
    </row>
    <row r="12" spans="1:12" ht="15" x14ac:dyDescent="0.25">
      <c r="A12" s="25"/>
      <c r="B12" s="16"/>
      <c r="C12" s="11"/>
      <c r="D12" s="6"/>
      <c r="E12" s="63" t="s">
        <v>49</v>
      </c>
      <c r="F12" s="64">
        <v>10</v>
      </c>
      <c r="G12" s="64">
        <v>0</v>
      </c>
      <c r="H12" s="64">
        <v>8</v>
      </c>
      <c r="I12" s="64">
        <v>0</v>
      </c>
      <c r="J12" s="64">
        <v>74</v>
      </c>
      <c r="K12" s="52">
        <v>5</v>
      </c>
      <c r="L12" s="66"/>
    </row>
    <row r="13" spans="1:12" ht="15.75" thickBot="1" x14ac:dyDescent="0.3">
      <c r="A13" s="26"/>
      <c r="B13" s="18"/>
      <c r="C13" s="8"/>
      <c r="D13" s="19" t="s">
        <v>39</v>
      </c>
      <c r="E13" s="9"/>
      <c r="F13" s="21">
        <f>SUM(F6:F12)</f>
        <v>570</v>
      </c>
      <c r="G13" s="21">
        <f>SUM(G6:G12)</f>
        <v>16</v>
      </c>
      <c r="H13" s="21">
        <f>SUM(H6:H12)</f>
        <v>26</v>
      </c>
      <c r="I13" s="21">
        <f>SUM(I6:I12)</f>
        <v>56</v>
      </c>
      <c r="J13" s="21">
        <f>SUM(J6:J12)</f>
        <v>561</v>
      </c>
      <c r="K13" s="27"/>
      <c r="L13" s="21">
        <f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8" t="s">
        <v>65</v>
      </c>
      <c r="F14" s="51">
        <v>250</v>
      </c>
      <c r="G14" s="51">
        <v>1</v>
      </c>
      <c r="H14" s="51">
        <v>0</v>
      </c>
      <c r="I14" s="51">
        <v>25</v>
      </c>
      <c r="J14" s="51">
        <v>118</v>
      </c>
      <c r="K14" s="52"/>
      <c r="L14" s="51"/>
    </row>
    <row r="15" spans="1:12" ht="15" x14ac:dyDescent="0.25">
      <c r="A15" s="25"/>
      <c r="B15" s="16"/>
      <c r="C15" s="11"/>
      <c r="D15" s="6"/>
      <c r="E15" s="59" t="s">
        <v>66</v>
      </c>
      <c r="F15" s="51">
        <v>30</v>
      </c>
      <c r="G15" s="51">
        <v>1</v>
      </c>
      <c r="H15" s="51">
        <v>7</v>
      </c>
      <c r="I15" s="51">
        <v>18</v>
      </c>
      <c r="J15" s="51">
        <v>105</v>
      </c>
      <c r="K15" s="52"/>
      <c r="L15" s="51"/>
    </row>
    <row r="16" spans="1:12" ht="15.75" thickBot="1" x14ac:dyDescent="0.3">
      <c r="A16" s="25"/>
      <c r="B16" s="16"/>
      <c r="C16" s="11"/>
      <c r="D16" s="6"/>
      <c r="E16" s="60" t="s">
        <v>56</v>
      </c>
      <c r="F16" s="51" t="s">
        <v>67</v>
      </c>
      <c r="G16" s="51">
        <v>0</v>
      </c>
      <c r="H16" s="51">
        <v>0</v>
      </c>
      <c r="I16" s="51">
        <v>7</v>
      </c>
      <c r="J16" s="51">
        <v>28</v>
      </c>
      <c r="K16" s="52">
        <v>686</v>
      </c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v>490</v>
      </c>
      <c r="G17" s="21">
        <f>SUM(G14:G16)</f>
        <v>2</v>
      </c>
      <c r="H17" s="21">
        <f>SUM(H14:H16)</f>
        <v>7</v>
      </c>
      <c r="I17" s="21">
        <f>SUM(I14:I16)</f>
        <v>50</v>
      </c>
      <c r="J17" s="21">
        <f>SUM(J14:J16)</f>
        <v>251</v>
      </c>
      <c r="K17" s="27"/>
      <c r="L17" s="21">
        <f>SUM(L14:L16)</f>
        <v>0</v>
      </c>
    </row>
    <row r="18" spans="1:12" ht="16.5" customHeight="1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147</v>
      </c>
      <c r="F18" s="51">
        <v>100</v>
      </c>
      <c r="G18" s="51">
        <v>0</v>
      </c>
      <c r="H18" s="51">
        <v>4</v>
      </c>
      <c r="I18" s="51">
        <v>4</v>
      </c>
      <c r="J18" s="51">
        <v>62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9" t="s">
        <v>68</v>
      </c>
      <c r="F19" s="51">
        <v>250</v>
      </c>
      <c r="G19" s="51">
        <v>17</v>
      </c>
      <c r="H19" s="51">
        <v>1</v>
      </c>
      <c r="I19" s="51">
        <v>12</v>
      </c>
      <c r="J19" s="51">
        <v>130</v>
      </c>
      <c r="K19" s="52">
        <v>792</v>
      </c>
      <c r="L19" s="51"/>
    </row>
    <row r="20" spans="1:12" ht="15" x14ac:dyDescent="0.25">
      <c r="A20" s="25"/>
      <c r="B20" s="16"/>
      <c r="C20" s="11"/>
      <c r="D20" s="7" t="s">
        <v>29</v>
      </c>
      <c r="E20" s="59" t="s">
        <v>139</v>
      </c>
      <c r="F20" s="51">
        <v>90</v>
      </c>
      <c r="G20" s="51">
        <v>2</v>
      </c>
      <c r="H20" s="51">
        <v>5</v>
      </c>
      <c r="I20" s="51">
        <v>8</v>
      </c>
      <c r="J20" s="51">
        <v>222</v>
      </c>
      <c r="K20" s="52">
        <v>297</v>
      </c>
      <c r="L20" s="51"/>
    </row>
    <row r="21" spans="1:12" ht="16.5" customHeight="1" x14ac:dyDescent="0.25">
      <c r="A21" s="25"/>
      <c r="B21" s="16"/>
      <c r="C21" s="11"/>
      <c r="D21" s="7" t="s">
        <v>30</v>
      </c>
      <c r="E21" s="76" t="s">
        <v>145</v>
      </c>
      <c r="F21" s="51">
        <v>150</v>
      </c>
      <c r="G21" s="51">
        <v>3</v>
      </c>
      <c r="H21" s="51">
        <v>6</v>
      </c>
      <c r="I21" s="51">
        <v>24</v>
      </c>
      <c r="J21" s="51">
        <v>158</v>
      </c>
      <c r="K21" s="52" t="s">
        <v>69</v>
      </c>
      <c r="L21" s="51"/>
    </row>
    <row r="22" spans="1:12" ht="15" x14ac:dyDescent="0.25">
      <c r="A22" s="25"/>
      <c r="B22" s="16"/>
      <c r="C22" s="11"/>
      <c r="D22" s="7" t="s">
        <v>31</v>
      </c>
      <c r="E22" s="62" t="s">
        <v>51</v>
      </c>
      <c r="F22" s="51">
        <v>200</v>
      </c>
      <c r="G22" s="51">
        <v>1</v>
      </c>
      <c r="H22" s="51">
        <v>0</v>
      </c>
      <c r="I22" s="51">
        <v>20</v>
      </c>
      <c r="J22" s="51">
        <v>92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9" t="s">
        <v>70</v>
      </c>
      <c r="F23" s="51">
        <v>20</v>
      </c>
      <c r="G23" s="51">
        <v>1</v>
      </c>
      <c r="H23" s="51">
        <v>0</v>
      </c>
      <c r="I23" s="51">
        <v>10</v>
      </c>
      <c r="J23" s="51">
        <v>47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9" t="s">
        <v>53</v>
      </c>
      <c r="F24" s="51">
        <v>40</v>
      </c>
      <c r="G24" s="51">
        <v>2</v>
      </c>
      <c r="H24" s="51">
        <v>0</v>
      </c>
      <c r="I24" s="51">
        <v>20</v>
      </c>
      <c r="J24" s="51">
        <v>93</v>
      </c>
      <c r="K24" s="52"/>
      <c r="L24" s="51"/>
    </row>
    <row r="25" spans="1:12" ht="15" x14ac:dyDescent="0.25">
      <c r="A25" s="25"/>
      <c r="B25" s="16"/>
      <c r="C25" s="11"/>
      <c r="D25" s="6"/>
      <c r="E25" s="50" t="s">
        <v>71</v>
      </c>
      <c r="F25" s="51">
        <v>6</v>
      </c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 t="s">
        <v>72</v>
      </c>
      <c r="F26" s="51">
        <v>5</v>
      </c>
      <c r="G26" s="51"/>
      <c r="H26" s="51"/>
      <c r="I26" s="51">
        <v>1</v>
      </c>
      <c r="J26" s="51">
        <v>7</v>
      </c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866</v>
      </c>
      <c r="G27" s="21">
        <f>SUM(G18:G26)</f>
        <v>26</v>
      </c>
      <c r="H27" s="21">
        <f>SUM(H18:H26)</f>
        <v>16</v>
      </c>
      <c r="I27" s="21">
        <f>SUM(I18:I26)</f>
        <v>99</v>
      </c>
      <c r="J27" s="21">
        <f>SUM(J18:J26)</f>
        <v>811</v>
      </c>
      <c r="K27" s="27"/>
      <c r="L27" s="21">
        <f>SUM(L18:L24)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65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65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65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65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65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65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65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5" t="s">
        <v>4</v>
      </c>
      <c r="D47" s="86"/>
      <c r="E47" s="33"/>
      <c r="F47" s="34">
        <f>F13+F17+F27+F32+F39+F46</f>
        <v>1926</v>
      </c>
      <c r="G47" s="34">
        <f>G13+G17+G27+G32+G39+G46</f>
        <v>44</v>
      </c>
      <c r="H47" s="34">
        <f>H13+H17+H27+H32+H39+H46</f>
        <v>49</v>
      </c>
      <c r="I47" s="34">
        <f>I13+I17+I27+I32+I39+I46</f>
        <v>205</v>
      </c>
      <c r="J47" s="34">
        <f>J13+J17+J27+J32+J39+J46</f>
        <v>1623</v>
      </c>
      <c r="K47" s="35"/>
      <c r="L47" s="34">
        <f>L13+L17+L27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73</v>
      </c>
      <c r="F48" s="48" t="s">
        <v>67</v>
      </c>
      <c r="G48" s="48">
        <v>6</v>
      </c>
      <c r="H48" s="48">
        <v>9</v>
      </c>
      <c r="I48" s="48">
        <v>46</v>
      </c>
      <c r="J48" s="48">
        <v>307</v>
      </c>
      <c r="K48" s="49">
        <v>173</v>
      </c>
      <c r="L48" s="48"/>
    </row>
    <row r="49" spans="1:12" ht="15" x14ac:dyDescent="0.25">
      <c r="A49" s="15"/>
      <c r="B49" s="16"/>
      <c r="C49" s="11"/>
      <c r="D49" s="6"/>
      <c r="E49" s="50" t="s">
        <v>49</v>
      </c>
      <c r="F49" s="51">
        <v>10</v>
      </c>
      <c r="G49" s="51">
        <v>0</v>
      </c>
      <c r="H49" s="51">
        <v>8</v>
      </c>
      <c r="I49" s="51">
        <v>0</v>
      </c>
      <c r="J49" s="51">
        <v>74</v>
      </c>
      <c r="K49" s="52">
        <v>5</v>
      </c>
      <c r="L49" s="51"/>
    </row>
    <row r="50" spans="1:12" ht="16.5" customHeight="1" x14ac:dyDescent="0.25">
      <c r="A50" s="15"/>
      <c r="B50" s="16"/>
      <c r="C50" s="11"/>
      <c r="D50" s="7" t="s">
        <v>22</v>
      </c>
      <c r="E50" s="59" t="s">
        <v>74</v>
      </c>
      <c r="F50" s="51">
        <v>250</v>
      </c>
      <c r="G50" s="51">
        <v>4</v>
      </c>
      <c r="H50" s="51">
        <v>3</v>
      </c>
      <c r="I50" s="51">
        <v>11</v>
      </c>
      <c r="J50" s="51">
        <v>105</v>
      </c>
      <c r="K50" s="52" t="s">
        <v>75</v>
      </c>
      <c r="L50" s="51"/>
    </row>
    <row r="51" spans="1:12" ht="15" x14ac:dyDescent="0.25">
      <c r="A51" s="15"/>
      <c r="B51" s="16"/>
      <c r="C51" s="11"/>
      <c r="D51" s="7" t="s">
        <v>23</v>
      </c>
      <c r="E51" s="59" t="s">
        <v>58</v>
      </c>
      <c r="F51" s="51">
        <v>40</v>
      </c>
      <c r="G51" s="51">
        <v>2</v>
      </c>
      <c r="H51" s="51">
        <v>0</v>
      </c>
      <c r="I51" s="51">
        <v>17</v>
      </c>
      <c r="J51" s="51">
        <v>96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9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v>510</v>
      </c>
      <c r="G55" s="21">
        <v>14</v>
      </c>
      <c r="H55" s="21">
        <v>23</v>
      </c>
      <c r="I55" s="21">
        <v>79</v>
      </c>
      <c r="J55" s="21">
        <v>616</v>
      </c>
      <c r="K55" s="27"/>
      <c r="L55" s="21">
        <f>SUM(L48:L53)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69" t="s">
        <v>76</v>
      </c>
      <c r="F56" s="51">
        <v>270</v>
      </c>
      <c r="G56" s="51">
        <v>2</v>
      </c>
      <c r="H56" s="51">
        <v>0</v>
      </c>
      <c r="I56" s="51">
        <v>18</v>
      </c>
      <c r="J56" s="51">
        <v>93</v>
      </c>
      <c r="K56" s="52"/>
      <c r="L56" s="51"/>
    </row>
    <row r="57" spans="1:12" ht="15" x14ac:dyDescent="0.25">
      <c r="A57" s="15"/>
      <c r="B57" s="16"/>
      <c r="C57" s="11"/>
      <c r="D57" s="6"/>
      <c r="E57" s="59" t="s">
        <v>77</v>
      </c>
      <c r="F57" s="51" t="s">
        <v>78</v>
      </c>
      <c r="G57" s="51">
        <v>26</v>
      </c>
      <c r="H57" s="51">
        <v>17</v>
      </c>
      <c r="I57" s="51">
        <v>26</v>
      </c>
      <c r="J57" s="51">
        <v>396</v>
      </c>
      <c r="K57" s="52">
        <v>366</v>
      </c>
      <c r="L57" s="51"/>
    </row>
    <row r="58" spans="1:12" ht="15.75" thickBot="1" x14ac:dyDescent="0.3">
      <c r="A58" s="15"/>
      <c r="B58" s="16"/>
      <c r="C58" s="11"/>
      <c r="D58" s="6"/>
      <c r="E58" s="60" t="s">
        <v>60</v>
      </c>
      <c r="F58" s="51">
        <v>200</v>
      </c>
      <c r="G58" s="51">
        <v>0</v>
      </c>
      <c r="H58" s="51">
        <v>0</v>
      </c>
      <c r="I58" s="51">
        <v>6</v>
      </c>
      <c r="J58" s="51">
        <v>26</v>
      </c>
      <c r="K58" s="52">
        <v>686</v>
      </c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v>670</v>
      </c>
      <c r="G59" s="21">
        <v>28</v>
      </c>
      <c r="H59" s="21">
        <v>17</v>
      </c>
      <c r="I59" s="21">
        <v>50</v>
      </c>
      <c r="J59" s="21">
        <v>515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61" t="s">
        <v>148</v>
      </c>
      <c r="F60" s="51">
        <v>100</v>
      </c>
      <c r="G60" s="51">
        <v>2</v>
      </c>
      <c r="H60" s="51">
        <v>0</v>
      </c>
      <c r="I60" s="51">
        <v>7</v>
      </c>
      <c r="J60" s="51">
        <v>34</v>
      </c>
      <c r="K60" s="52"/>
      <c r="L60" s="51"/>
    </row>
    <row r="61" spans="1:12" ht="16.5" customHeight="1" x14ac:dyDescent="0.25">
      <c r="A61" s="15"/>
      <c r="B61" s="16"/>
      <c r="C61" s="11"/>
      <c r="D61" s="7" t="s">
        <v>28</v>
      </c>
      <c r="E61" s="59" t="s">
        <v>79</v>
      </c>
      <c r="F61" s="51">
        <v>250</v>
      </c>
      <c r="G61" s="51">
        <v>2</v>
      </c>
      <c r="H61" s="51">
        <v>5</v>
      </c>
      <c r="I61" s="51">
        <v>17</v>
      </c>
      <c r="J61" s="51">
        <v>129</v>
      </c>
      <c r="K61" s="52" t="s">
        <v>80</v>
      </c>
      <c r="L61" s="51"/>
    </row>
    <row r="62" spans="1:12" ht="15.75" customHeight="1" x14ac:dyDescent="0.25">
      <c r="A62" s="15"/>
      <c r="B62" s="16"/>
      <c r="C62" s="11"/>
      <c r="D62" s="7" t="s">
        <v>29</v>
      </c>
      <c r="E62" s="75" t="s">
        <v>144</v>
      </c>
      <c r="F62" s="51">
        <v>90</v>
      </c>
      <c r="G62" s="51">
        <v>2</v>
      </c>
      <c r="H62" s="51">
        <v>7</v>
      </c>
      <c r="I62" s="51">
        <v>7</v>
      </c>
      <c r="J62" s="51">
        <v>232</v>
      </c>
      <c r="K62" s="52" t="s">
        <v>81</v>
      </c>
      <c r="L62" s="51"/>
    </row>
    <row r="63" spans="1:12" ht="15" x14ac:dyDescent="0.25">
      <c r="A63" s="15"/>
      <c r="B63" s="16"/>
      <c r="C63" s="11"/>
      <c r="D63" s="7" t="s">
        <v>30</v>
      </c>
      <c r="E63" s="59" t="s">
        <v>82</v>
      </c>
      <c r="F63" s="51">
        <v>150</v>
      </c>
      <c r="G63" s="51">
        <v>3</v>
      </c>
      <c r="H63" s="51">
        <v>4</v>
      </c>
      <c r="I63" s="51">
        <v>24</v>
      </c>
      <c r="J63" s="51">
        <v>154</v>
      </c>
      <c r="K63" s="52">
        <v>310</v>
      </c>
      <c r="L63" s="51"/>
    </row>
    <row r="64" spans="1:12" ht="15" x14ac:dyDescent="0.25">
      <c r="A64" s="15"/>
      <c r="B64" s="16"/>
      <c r="C64" s="11"/>
      <c r="D64" s="7" t="s">
        <v>31</v>
      </c>
      <c r="E64" s="62" t="s">
        <v>51</v>
      </c>
      <c r="F64" s="51">
        <v>200</v>
      </c>
      <c r="G64" s="51">
        <v>1</v>
      </c>
      <c r="H64" s="51">
        <v>0</v>
      </c>
      <c r="I64" s="51">
        <v>20</v>
      </c>
      <c r="J64" s="51">
        <v>92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9" t="s">
        <v>52</v>
      </c>
      <c r="F65" s="51">
        <v>20</v>
      </c>
      <c r="G65" s="51">
        <v>1</v>
      </c>
      <c r="H65" s="51">
        <v>0</v>
      </c>
      <c r="I65" s="51">
        <v>10</v>
      </c>
      <c r="J65" s="51">
        <v>47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9" t="s">
        <v>53</v>
      </c>
      <c r="F66" s="51">
        <v>40</v>
      </c>
      <c r="G66" s="51">
        <v>2</v>
      </c>
      <c r="H66" s="51">
        <v>0</v>
      </c>
      <c r="I66" s="51">
        <v>20</v>
      </c>
      <c r="J66" s="51">
        <v>93</v>
      </c>
      <c r="K66" s="52"/>
      <c r="L66" s="51"/>
    </row>
    <row r="67" spans="1:12" ht="16.5" customHeight="1" x14ac:dyDescent="0.25">
      <c r="A67" s="15"/>
      <c r="B67" s="16"/>
      <c r="C67" s="11"/>
      <c r="D67" s="6"/>
      <c r="E67" s="77" t="s">
        <v>83</v>
      </c>
      <c r="F67" s="51">
        <v>30</v>
      </c>
      <c r="G67" s="51">
        <v>0</v>
      </c>
      <c r="H67" s="51">
        <v>2</v>
      </c>
      <c r="I67" s="51">
        <v>2</v>
      </c>
      <c r="J67" s="51">
        <v>26</v>
      </c>
      <c r="K67" s="52">
        <v>332</v>
      </c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880</v>
      </c>
      <c r="G69" s="21">
        <f>SUM(G60:G67)</f>
        <v>13</v>
      </c>
      <c r="H69" s="21">
        <f>SUM(H60:H68)</f>
        <v>18</v>
      </c>
      <c r="I69" s="21">
        <f>SUM(I60:I68)</f>
        <v>107</v>
      </c>
      <c r="J69" s="21">
        <f>SUM(J60:J68)</f>
        <v>807</v>
      </c>
      <c r="K69" s="27"/>
      <c r="L69" s="21">
        <f>SUM(L60:L66)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65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65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65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65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65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65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65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85" t="s">
        <v>4</v>
      </c>
      <c r="D89" s="86"/>
      <c r="E89" s="33"/>
      <c r="F89" s="34">
        <f>F55+F59+F69+F74+F81+F88</f>
        <v>2060</v>
      </c>
      <c r="G89" s="34">
        <f>G55+G59+G69+G74+G81+G88</f>
        <v>55</v>
      </c>
      <c r="H89" s="34">
        <f>H55+H59+H69+H74+H81+H88</f>
        <v>58</v>
      </c>
      <c r="I89" s="34">
        <f>I55+I59+I69+I74+I81+I88</f>
        <v>236</v>
      </c>
      <c r="J89" s="34">
        <f>J55+J59+J69+J74+J81+J88</f>
        <v>1938</v>
      </c>
      <c r="K89" s="35"/>
      <c r="L89" s="34">
        <f>L55+L59+L69</f>
        <v>0</v>
      </c>
    </row>
    <row r="90" spans="1:12" ht="20.25" customHeight="1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84</v>
      </c>
      <c r="F90" s="48">
        <v>200</v>
      </c>
      <c r="G90" s="48">
        <v>22</v>
      </c>
      <c r="H90" s="48">
        <v>29</v>
      </c>
      <c r="I90" s="48">
        <v>4</v>
      </c>
      <c r="J90" s="48">
        <v>188</v>
      </c>
      <c r="K90" s="49" t="s">
        <v>85</v>
      </c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54</v>
      </c>
      <c r="F92" s="51">
        <v>250</v>
      </c>
      <c r="G92" s="51">
        <v>4</v>
      </c>
      <c r="H92" s="51">
        <v>5</v>
      </c>
      <c r="I92" s="51">
        <v>14</v>
      </c>
      <c r="J92" s="51">
        <v>118</v>
      </c>
      <c r="K92" s="52">
        <v>903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58</v>
      </c>
      <c r="F93" s="51">
        <v>40</v>
      </c>
      <c r="G93" s="51">
        <v>2</v>
      </c>
      <c r="H93" s="51">
        <v>0</v>
      </c>
      <c r="I93" s="51">
        <v>17</v>
      </c>
      <c r="J93" s="51">
        <v>96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65" t="s">
        <v>86</v>
      </c>
      <c r="F95" s="51">
        <v>20</v>
      </c>
      <c r="G95" s="51">
        <v>4</v>
      </c>
      <c r="H95" s="51">
        <v>5</v>
      </c>
      <c r="I95" s="51">
        <v>0</v>
      </c>
      <c r="J95" s="51">
        <v>73</v>
      </c>
      <c r="K95" s="52" t="s">
        <v>64</v>
      </c>
      <c r="L95" s="51"/>
    </row>
    <row r="96" spans="1:12" ht="15" x14ac:dyDescent="0.25">
      <c r="A96" s="25"/>
      <c r="B96" s="16"/>
      <c r="C96" s="11"/>
      <c r="D96" s="6"/>
      <c r="E96" s="50" t="s">
        <v>49</v>
      </c>
      <c r="F96" s="51">
        <v>10</v>
      </c>
      <c r="G96" s="51">
        <v>0</v>
      </c>
      <c r="H96" s="51">
        <v>8</v>
      </c>
      <c r="I96" s="51">
        <v>0</v>
      </c>
      <c r="J96" s="51">
        <v>74</v>
      </c>
      <c r="K96" s="52">
        <v>5</v>
      </c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520</v>
      </c>
      <c r="G97" s="21">
        <f>SUM(G90:G96)</f>
        <v>32</v>
      </c>
      <c r="H97" s="21">
        <f>SUM(H90:H96)</f>
        <v>47</v>
      </c>
      <c r="I97" s="21">
        <f>SUM(I90:I96)</f>
        <v>35</v>
      </c>
      <c r="J97" s="21">
        <f>SUM(J90:J96)</f>
        <v>549</v>
      </c>
      <c r="K97" s="27"/>
      <c r="L97" s="21">
        <f>SUM(L90:L96)</f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87</v>
      </c>
      <c r="F98" s="51">
        <v>280</v>
      </c>
      <c r="G98" s="51">
        <v>1</v>
      </c>
      <c r="H98" s="51">
        <v>0</v>
      </c>
      <c r="I98" s="51">
        <v>27</v>
      </c>
      <c r="J98" s="51">
        <v>132</v>
      </c>
      <c r="K98" s="52"/>
      <c r="L98" s="51"/>
    </row>
    <row r="99" spans="1:12" ht="15" x14ac:dyDescent="0.25">
      <c r="A99" s="25"/>
      <c r="B99" s="16"/>
      <c r="C99" s="11"/>
      <c r="D99" s="6"/>
      <c r="E99" s="59" t="s">
        <v>88</v>
      </c>
      <c r="F99" s="51">
        <v>170</v>
      </c>
      <c r="G99" s="51">
        <v>9</v>
      </c>
      <c r="H99" s="51">
        <v>9</v>
      </c>
      <c r="I99" s="51">
        <v>77</v>
      </c>
      <c r="J99" s="51">
        <v>454</v>
      </c>
      <c r="K99" s="52">
        <v>401</v>
      </c>
      <c r="L99" s="51"/>
    </row>
    <row r="100" spans="1:12" ht="15" x14ac:dyDescent="0.25">
      <c r="A100" s="25"/>
      <c r="B100" s="16"/>
      <c r="C100" s="11"/>
      <c r="D100" s="6"/>
      <c r="E100" s="50" t="s">
        <v>59</v>
      </c>
      <c r="F100" s="51">
        <v>200</v>
      </c>
      <c r="G100" s="51">
        <v>0</v>
      </c>
      <c r="H100" s="51">
        <v>0</v>
      </c>
      <c r="I100" s="51">
        <v>6</v>
      </c>
      <c r="J100" s="51">
        <v>26</v>
      </c>
      <c r="K100" s="52">
        <v>686</v>
      </c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650</v>
      </c>
      <c r="G101" s="21">
        <f>SUM(G98:G100)</f>
        <v>10</v>
      </c>
      <c r="H101" s="21">
        <f>SUM(H98:H100)</f>
        <v>9</v>
      </c>
      <c r="I101" s="21">
        <f>SUM(I98:I100)</f>
        <v>110</v>
      </c>
      <c r="J101" s="21">
        <f>SUM(J98:J100)</f>
        <v>612</v>
      </c>
      <c r="K101" s="27"/>
      <c r="L101" s="21">
        <f>SUM(L98:L100)</f>
        <v>0</v>
      </c>
    </row>
    <row r="102" spans="1:12" ht="35.25" customHeight="1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 t="s">
        <v>149</v>
      </c>
      <c r="F102" s="51">
        <v>100</v>
      </c>
      <c r="G102" s="51">
        <v>1</v>
      </c>
      <c r="H102" s="51">
        <v>3</v>
      </c>
      <c r="I102" s="51">
        <v>6</v>
      </c>
      <c r="J102" s="51">
        <v>73</v>
      </c>
      <c r="K102" s="52"/>
      <c r="L102" s="51"/>
    </row>
    <row r="103" spans="1:12" ht="15.75" customHeight="1" x14ac:dyDescent="0.25">
      <c r="A103" s="25"/>
      <c r="B103" s="16"/>
      <c r="C103" s="11"/>
      <c r="D103" s="7" t="s">
        <v>28</v>
      </c>
      <c r="E103" s="59" t="s">
        <v>89</v>
      </c>
      <c r="F103" s="51">
        <v>250</v>
      </c>
      <c r="G103" s="51">
        <v>9</v>
      </c>
      <c r="H103" s="51">
        <v>3</v>
      </c>
      <c r="I103" s="51">
        <v>23</v>
      </c>
      <c r="J103" s="51">
        <v>171</v>
      </c>
      <c r="K103" s="52" t="s">
        <v>90</v>
      </c>
      <c r="L103" s="51"/>
    </row>
    <row r="104" spans="1:12" ht="16.5" customHeight="1" x14ac:dyDescent="0.25">
      <c r="A104" s="25"/>
      <c r="B104" s="16"/>
      <c r="C104" s="11"/>
      <c r="D104" s="7" t="s">
        <v>29</v>
      </c>
      <c r="E104" s="78" t="s">
        <v>146</v>
      </c>
      <c r="F104" s="51">
        <v>130</v>
      </c>
      <c r="G104" s="51">
        <v>19</v>
      </c>
      <c r="H104" s="51">
        <v>17</v>
      </c>
      <c r="I104" s="51">
        <v>5</v>
      </c>
      <c r="J104" s="51">
        <v>275</v>
      </c>
      <c r="K104" s="52" t="s">
        <v>91</v>
      </c>
      <c r="L104" s="51"/>
    </row>
    <row r="105" spans="1:12" ht="15" x14ac:dyDescent="0.25">
      <c r="A105" s="25"/>
      <c r="B105" s="16"/>
      <c r="C105" s="11"/>
      <c r="D105" s="7" t="s">
        <v>30</v>
      </c>
      <c r="E105" s="59" t="s">
        <v>92</v>
      </c>
      <c r="F105" s="51">
        <v>150</v>
      </c>
      <c r="G105" s="51">
        <v>9</v>
      </c>
      <c r="H105" s="51">
        <v>4</v>
      </c>
      <c r="I105" s="51">
        <v>39</v>
      </c>
      <c r="J105" s="51">
        <v>244</v>
      </c>
      <c r="K105" s="52">
        <v>302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51</v>
      </c>
      <c r="F106" s="51">
        <v>200</v>
      </c>
      <c r="G106" s="51">
        <v>1</v>
      </c>
      <c r="H106" s="51">
        <v>0</v>
      </c>
      <c r="I106" s="51">
        <v>20</v>
      </c>
      <c r="J106" s="51">
        <v>92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52</v>
      </c>
      <c r="F107" s="51">
        <v>20</v>
      </c>
      <c r="G107" s="51">
        <v>1</v>
      </c>
      <c r="H107" s="51">
        <v>0</v>
      </c>
      <c r="I107" s="51">
        <v>10</v>
      </c>
      <c r="J107" s="51">
        <v>47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53</v>
      </c>
      <c r="F108" s="51">
        <v>40</v>
      </c>
      <c r="G108" s="51">
        <v>2</v>
      </c>
      <c r="H108" s="51">
        <v>0</v>
      </c>
      <c r="I108" s="51">
        <v>20</v>
      </c>
      <c r="J108" s="51">
        <v>93</v>
      </c>
      <c r="K108" s="52"/>
      <c r="L108" s="51"/>
    </row>
    <row r="109" spans="1:12" ht="15" x14ac:dyDescent="0.25">
      <c r="A109" s="25"/>
      <c r="B109" s="16"/>
      <c r="C109" s="11"/>
      <c r="D109" s="6"/>
      <c r="E109" s="50" t="s">
        <v>93</v>
      </c>
      <c r="F109" s="51">
        <v>5</v>
      </c>
      <c r="G109" s="51">
        <v>0</v>
      </c>
      <c r="H109" s="51">
        <v>0</v>
      </c>
      <c r="I109" s="51">
        <v>1</v>
      </c>
      <c r="J109" s="51">
        <v>7</v>
      </c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895</v>
      </c>
      <c r="G111" s="21">
        <f>SUM(G102:G110)</f>
        <v>42</v>
      </c>
      <c r="H111" s="21">
        <f>SUM(H102:H110)</f>
        <v>27</v>
      </c>
      <c r="I111" s="21">
        <f>SUM(I102:I110)</f>
        <v>124</v>
      </c>
      <c r="J111" s="21">
        <f>SUM(J102:J110)</f>
        <v>1002</v>
      </c>
      <c r="K111" s="27"/>
      <c r="L111" s="21">
        <f>SUM(L102:L108)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/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65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65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65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65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65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65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65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5" t="s">
        <v>4</v>
      </c>
      <c r="D131" s="86"/>
      <c r="E131" s="33"/>
      <c r="F131" s="34">
        <f>F97+F101+F111+F116+F123+F130</f>
        <v>2065</v>
      </c>
      <c r="G131" s="34">
        <f>G97+G101+G111+G116+G123+G130</f>
        <v>84</v>
      </c>
      <c r="H131" s="34">
        <f>H97+H101+H111+H116+H123+H130</f>
        <v>83</v>
      </c>
      <c r="I131" s="34">
        <f>I97+I101+I111+I116+I123+I130</f>
        <v>269</v>
      </c>
      <c r="J131" s="34">
        <f>J97+J101+J111+J116+J123+J130</f>
        <v>2163</v>
      </c>
      <c r="K131" s="35"/>
      <c r="L131" s="34">
        <f>L97+L101+L111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94</v>
      </c>
      <c r="F132" s="48" t="s">
        <v>67</v>
      </c>
      <c r="G132" s="48">
        <v>7</v>
      </c>
      <c r="H132" s="48">
        <v>9</v>
      </c>
      <c r="I132" s="48">
        <v>40</v>
      </c>
      <c r="J132" s="48">
        <v>287</v>
      </c>
      <c r="K132" s="49" t="s">
        <v>95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9.5" customHeight="1" x14ac:dyDescent="0.25">
      <c r="A134" s="25"/>
      <c r="B134" s="16"/>
      <c r="C134" s="11"/>
      <c r="D134" s="7" t="s">
        <v>22</v>
      </c>
      <c r="E134" s="50" t="s">
        <v>48</v>
      </c>
      <c r="F134" s="51">
        <v>250</v>
      </c>
      <c r="G134" s="51">
        <v>4</v>
      </c>
      <c r="H134" s="51">
        <v>3</v>
      </c>
      <c r="I134" s="51">
        <v>11</v>
      </c>
      <c r="J134" s="51">
        <v>105</v>
      </c>
      <c r="K134" s="52" t="s">
        <v>75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58</v>
      </c>
      <c r="F135" s="51">
        <v>40</v>
      </c>
      <c r="G135" s="51">
        <v>2</v>
      </c>
      <c r="H135" s="51">
        <v>0</v>
      </c>
      <c r="I135" s="51">
        <v>17</v>
      </c>
      <c r="J135" s="51">
        <v>96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49</v>
      </c>
      <c r="F137" s="51">
        <v>10</v>
      </c>
      <c r="G137" s="51">
        <v>0</v>
      </c>
      <c r="H137" s="51">
        <v>8</v>
      </c>
      <c r="I137" s="51">
        <v>0</v>
      </c>
      <c r="J137" s="51">
        <v>74</v>
      </c>
      <c r="K137" s="52">
        <v>5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510</v>
      </c>
      <c r="G139" s="21">
        <f>SUM(G132:G138)</f>
        <v>13</v>
      </c>
      <c r="H139" s="21">
        <f>SUM(H132:H138)</f>
        <v>20</v>
      </c>
      <c r="I139" s="21">
        <f>SUM(I132:I138)</f>
        <v>68</v>
      </c>
      <c r="J139" s="21">
        <f>SUM(J132:J138)</f>
        <v>562</v>
      </c>
      <c r="K139" s="27"/>
      <c r="L139" s="21">
        <f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8" t="s">
        <v>96</v>
      </c>
      <c r="F140" s="51">
        <v>220</v>
      </c>
      <c r="G140" s="51">
        <v>3</v>
      </c>
      <c r="H140" s="51">
        <v>1</v>
      </c>
      <c r="I140" s="51">
        <v>42</v>
      </c>
      <c r="J140" s="51">
        <v>192</v>
      </c>
      <c r="K140" s="52"/>
      <c r="L140" s="51"/>
    </row>
    <row r="141" spans="1:12" ht="15" x14ac:dyDescent="0.25">
      <c r="A141" s="25"/>
      <c r="B141" s="16"/>
      <c r="C141" s="11"/>
      <c r="D141" s="6"/>
      <c r="E141" s="50" t="s">
        <v>97</v>
      </c>
      <c r="F141" s="51">
        <v>180</v>
      </c>
      <c r="G141" s="51">
        <v>22</v>
      </c>
      <c r="H141" s="51">
        <v>16</v>
      </c>
      <c r="I141" s="51">
        <v>18</v>
      </c>
      <c r="J141" s="51">
        <v>326</v>
      </c>
      <c r="K141" s="52" t="s">
        <v>98</v>
      </c>
      <c r="L141" s="51"/>
    </row>
    <row r="142" spans="1:12" ht="15" x14ac:dyDescent="0.25">
      <c r="A142" s="25"/>
      <c r="B142" s="16"/>
      <c r="C142" s="11"/>
      <c r="D142" s="6"/>
      <c r="E142" s="50" t="s">
        <v>99</v>
      </c>
      <c r="F142" s="51">
        <v>210</v>
      </c>
      <c r="G142" s="51">
        <v>0</v>
      </c>
      <c r="H142" s="51">
        <v>0</v>
      </c>
      <c r="I142" s="51">
        <v>7</v>
      </c>
      <c r="J142" s="51">
        <v>28</v>
      </c>
      <c r="K142" s="52">
        <v>685</v>
      </c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610</v>
      </c>
      <c r="G143" s="21">
        <f>SUM(G140:G142)</f>
        <v>25</v>
      </c>
      <c r="H143" s="21">
        <f>SUM(H140:H142)</f>
        <v>17</v>
      </c>
      <c r="I143" s="21">
        <f>SUM(I140:I142)</f>
        <v>67</v>
      </c>
      <c r="J143" s="21">
        <f>SUM(J140:J142)</f>
        <v>546</v>
      </c>
      <c r="K143" s="27"/>
      <c r="L143" s="21">
        <f>SUM(L140:L142)</f>
        <v>0</v>
      </c>
    </row>
    <row r="144" spans="1:12" ht="20.25" customHeight="1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1" t="s">
        <v>150</v>
      </c>
      <c r="F144" s="80">
        <v>100</v>
      </c>
      <c r="G144" s="80">
        <v>1</v>
      </c>
      <c r="H144" s="80">
        <v>0</v>
      </c>
      <c r="I144" s="80">
        <v>3</v>
      </c>
      <c r="J144" s="80">
        <v>15</v>
      </c>
      <c r="K144" s="52"/>
      <c r="L144" s="66"/>
    </row>
    <row r="145" spans="1:12" ht="15" x14ac:dyDescent="0.25">
      <c r="A145" s="25"/>
      <c r="B145" s="16"/>
      <c r="C145" s="11"/>
      <c r="D145" s="7" t="s">
        <v>28</v>
      </c>
      <c r="E145" s="59" t="s">
        <v>55</v>
      </c>
      <c r="F145" s="51">
        <v>250</v>
      </c>
      <c r="G145" s="51">
        <v>17</v>
      </c>
      <c r="H145" s="51">
        <v>4</v>
      </c>
      <c r="I145" s="51">
        <v>8</v>
      </c>
      <c r="J145" s="51">
        <v>134</v>
      </c>
      <c r="K145" s="52">
        <v>124</v>
      </c>
      <c r="L145" s="51"/>
    </row>
    <row r="146" spans="1:12" ht="15" x14ac:dyDescent="0.25">
      <c r="A146" s="25"/>
      <c r="B146" s="16"/>
      <c r="C146" s="11"/>
      <c r="D146" s="7" t="s">
        <v>29</v>
      </c>
      <c r="E146" s="59" t="s">
        <v>100</v>
      </c>
      <c r="F146" s="51">
        <v>95</v>
      </c>
      <c r="G146" s="51">
        <v>20</v>
      </c>
      <c r="H146" s="51">
        <v>20</v>
      </c>
      <c r="I146" s="51">
        <v>3</v>
      </c>
      <c r="J146" s="51">
        <v>264</v>
      </c>
      <c r="K146" s="52">
        <v>423</v>
      </c>
      <c r="L146" s="51"/>
    </row>
    <row r="147" spans="1:12" ht="15" x14ac:dyDescent="0.25">
      <c r="A147" s="25"/>
      <c r="B147" s="16"/>
      <c r="C147" s="11"/>
      <c r="D147" s="7" t="s">
        <v>30</v>
      </c>
      <c r="E147" s="59" t="s">
        <v>101</v>
      </c>
      <c r="F147" s="51">
        <v>150</v>
      </c>
      <c r="G147" s="51">
        <v>5</v>
      </c>
      <c r="H147" s="51">
        <v>4</v>
      </c>
      <c r="I147" s="51">
        <v>24</v>
      </c>
      <c r="J147" s="51">
        <v>152</v>
      </c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65" t="s">
        <v>51</v>
      </c>
      <c r="F148" s="51">
        <v>200</v>
      </c>
      <c r="G148" s="51">
        <v>1</v>
      </c>
      <c r="H148" s="51">
        <v>0</v>
      </c>
      <c r="I148" s="51">
        <v>20</v>
      </c>
      <c r="J148" s="51">
        <v>92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52</v>
      </c>
      <c r="F149" s="51">
        <v>20</v>
      </c>
      <c r="G149" s="51">
        <v>1</v>
      </c>
      <c r="H149" s="51">
        <v>0</v>
      </c>
      <c r="I149" s="51">
        <v>10</v>
      </c>
      <c r="J149" s="51">
        <v>47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53</v>
      </c>
      <c r="F150" s="51">
        <v>40</v>
      </c>
      <c r="G150" s="51">
        <v>2</v>
      </c>
      <c r="H150" s="51">
        <v>0</v>
      </c>
      <c r="I150" s="51">
        <v>20</v>
      </c>
      <c r="J150" s="51">
        <v>93</v>
      </c>
      <c r="K150" s="52"/>
      <c r="L150" s="51"/>
    </row>
    <row r="151" spans="1:12" ht="15" x14ac:dyDescent="0.25">
      <c r="A151" s="25"/>
      <c r="B151" s="16"/>
      <c r="C151" s="11"/>
      <c r="D151" s="6"/>
      <c r="E151" s="50" t="s">
        <v>93</v>
      </c>
      <c r="F151" s="51">
        <v>5</v>
      </c>
      <c r="G151" s="51">
        <v>0</v>
      </c>
      <c r="H151" s="51">
        <v>0</v>
      </c>
      <c r="I151" s="51">
        <v>1</v>
      </c>
      <c r="J151" s="51">
        <v>7</v>
      </c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860</v>
      </c>
      <c r="G153" s="21">
        <f>SUM(G144:G152)</f>
        <v>47</v>
      </c>
      <c r="H153" s="21">
        <f>SUM(H144:H152)</f>
        <v>28</v>
      </c>
      <c r="I153" s="21">
        <f>SUM(I144:I152)</f>
        <v>89</v>
      </c>
      <c r="J153" s="21">
        <f>SUM(J144:J152)</f>
        <v>804</v>
      </c>
      <c r="K153" s="27"/>
      <c r="L153" s="21">
        <f>SUM(L144:L150)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/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65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65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65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65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65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65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65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5" t="s">
        <v>4</v>
      </c>
      <c r="D173" s="86"/>
      <c r="E173" s="33"/>
      <c r="F173" s="34">
        <f>F139+F143+F153+F158+F165+F172</f>
        <v>1980</v>
      </c>
      <c r="G173" s="34">
        <f>G139+G143+G153+G158+G165+G172</f>
        <v>85</v>
      </c>
      <c r="H173" s="34">
        <f>H139+H143+H153+H158+H165+H172</f>
        <v>65</v>
      </c>
      <c r="I173" s="34">
        <f>I139+I143+I153+I158+I165+I172</f>
        <v>224</v>
      </c>
      <c r="J173" s="34">
        <f>J139+J143+J153+J158+J165+J172</f>
        <v>1912</v>
      </c>
      <c r="K173" s="35"/>
      <c r="L173" s="34">
        <f>L139+L143+L153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102</v>
      </c>
      <c r="F174" s="48" t="s">
        <v>67</v>
      </c>
      <c r="G174" s="48">
        <v>7</v>
      </c>
      <c r="H174" s="48">
        <v>10</v>
      </c>
      <c r="I174" s="48">
        <v>39</v>
      </c>
      <c r="J174" s="48">
        <v>278</v>
      </c>
      <c r="K174" s="49" t="s">
        <v>103</v>
      </c>
      <c r="L174" s="67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>
        <v>250</v>
      </c>
      <c r="G176" s="51">
        <v>2</v>
      </c>
      <c r="H176" s="51">
        <v>3</v>
      </c>
      <c r="I176" s="51">
        <v>10</v>
      </c>
      <c r="J176" s="51">
        <v>118</v>
      </c>
      <c r="K176" s="52">
        <v>903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58</v>
      </c>
      <c r="F177" s="51">
        <v>40</v>
      </c>
      <c r="G177" s="51">
        <v>2</v>
      </c>
      <c r="H177" s="51">
        <v>0</v>
      </c>
      <c r="I177" s="51">
        <v>17</v>
      </c>
      <c r="J177" s="51">
        <v>96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49</v>
      </c>
      <c r="F179" s="51">
        <v>10</v>
      </c>
      <c r="G179" s="51">
        <v>0</v>
      </c>
      <c r="H179" s="51">
        <v>8</v>
      </c>
      <c r="I179" s="51">
        <v>0</v>
      </c>
      <c r="J179" s="51">
        <v>74</v>
      </c>
      <c r="K179" s="52">
        <v>5</v>
      </c>
      <c r="L179" s="51"/>
    </row>
    <row r="180" spans="1:12" ht="15" x14ac:dyDescent="0.25">
      <c r="A180" s="25"/>
      <c r="B180" s="16"/>
      <c r="C180" s="11"/>
      <c r="D180" s="6"/>
      <c r="E180" s="50" t="s">
        <v>104</v>
      </c>
      <c r="F180" s="51">
        <v>20</v>
      </c>
      <c r="G180" s="51">
        <v>4</v>
      </c>
      <c r="H180" s="51">
        <v>5</v>
      </c>
      <c r="I180" s="51">
        <v>0</v>
      </c>
      <c r="J180" s="51">
        <v>73</v>
      </c>
      <c r="K180" s="52" t="s">
        <v>64</v>
      </c>
      <c r="L180" s="51"/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530</v>
      </c>
      <c r="G181" s="21">
        <f>SUM(G174:G180)</f>
        <v>15</v>
      </c>
      <c r="H181" s="21">
        <f>SUM(H174:H180)</f>
        <v>26</v>
      </c>
      <c r="I181" s="21">
        <f>SUM(I174:I180)</f>
        <v>66</v>
      </c>
      <c r="J181" s="21">
        <f>SUM(J174:J180)</f>
        <v>639</v>
      </c>
      <c r="K181" s="27"/>
      <c r="L181" s="21">
        <f>SUM(L174:L180)</f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8" t="s">
        <v>105</v>
      </c>
      <c r="F182" s="51">
        <v>220</v>
      </c>
      <c r="G182" s="51">
        <v>3</v>
      </c>
      <c r="H182" s="51">
        <v>1</v>
      </c>
      <c r="I182" s="51">
        <v>42</v>
      </c>
      <c r="J182" s="51">
        <v>192</v>
      </c>
      <c r="K182" s="52"/>
      <c r="L182" s="51"/>
    </row>
    <row r="183" spans="1:12" ht="15" x14ac:dyDescent="0.25">
      <c r="A183" s="25"/>
      <c r="B183" s="16"/>
      <c r="C183" s="11"/>
      <c r="D183" s="6"/>
      <c r="E183" s="59" t="s">
        <v>106</v>
      </c>
      <c r="F183" s="51">
        <v>50</v>
      </c>
      <c r="G183" s="51">
        <v>3</v>
      </c>
      <c r="H183" s="51">
        <v>4</v>
      </c>
      <c r="I183" s="51">
        <v>35</v>
      </c>
      <c r="J183" s="51">
        <v>155</v>
      </c>
      <c r="K183" s="52"/>
      <c r="L183" s="51"/>
    </row>
    <row r="184" spans="1:12" ht="15" x14ac:dyDescent="0.25">
      <c r="A184" s="25"/>
      <c r="B184" s="16"/>
      <c r="C184" s="11"/>
      <c r="D184" s="6"/>
      <c r="E184" s="50" t="s">
        <v>60</v>
      </c>
      <c r="F184" s="51">
        <v>200</v>
      </c>
      <c r="G184" s="51">
        <v>0</v>
      </c>
      <c r="H184" s="51">
        <v>0</v>
      </c>
      <c r="I184" s="51">
        <v>6</v>
      </c>
      <c r="J184" s="51">
        <v>26</v>
      </c>
      <c r="K184" s="52">
        <v>686</v>
      </c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470</v>
      </c>
      <c r="G185" s="21">
        <f>SUM(G182:G184)</f>
        <v>6</v>
      </c>
      <c r="H185" s="21">
        <f>SUM(H182:H184)</f>
        <v>5</v>
      </c>
      <c r="I185" s="21">
        <f>SUM(I182:I184)</f>
        <v>83</v>
      </c>
      <c r="J185" s="21">
        <f>SUM(J182:J184)</f>
        <v>373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1" t="s">
        <v>151</v>
      </c>
      <c r="F186" s="51">
        <v>100</v>
      </c>
      <c r="G186" s="51">
        <v>1</v>
      </c>
      <c r="H186" s="51">
        <v>0</v>
      </c>
      <c r="I186" s="51">
        <v>4</v>
      </c>
      <c r="J186" s="51">
        <v>19</v>
      </c>
      <c r="K186" s="52"/>
      <c r="L186" s="51"/>
    </row>
    <row r="187" spans="1:12" ht="18.75" customHeight="1" x14ac:dyDescent="0.25">
      <c r="A187" s="25"/>
      <c r="B187" s="16"/>
      <c r="C187" s="11"/>
      <c r="D187" s="7" t="s">
        <v>28</v>
      </c>
      <c r="E187" s="59" t="s">
        <v>107</v>
      </c>
      <c r="F187" s="51">
        <v>250</v>
      </c>
      <c r="G187" s="51">
        <v>6</v>
      </c>
      <c r="H187" s="51">
        <v>4</v>
      </c>
      <c r="I187" s="51">
        <v>16</v>
      </c>
      <c r="J187" s="51">
        <v>164</v>
      </c>
      <c r="K187" s="52"/>
      <c r="L187" s="51"/>
    </row>
    <row r="188" spans="1:12" ht="17.25" customHeight="1" x14ac:dyDescent="0.25">
      <c r="A188" s="25"/>
      <c r="B188" s="16"/>
      <c r="C188" s="11"/>
      <c r="D188" s="7" t="s">
        <v>29</v>
      </c>
      <c r="E188" s="59" t="s">
        <v>108</v>
      </c>
      <c r="F188" s="51">
        <v>230</v>
      </c>
      <c r="G188" s="51">
        <v>29</v>
      </c>
      <c r="H188" s="51">
        <v>7</v>
      </c>
      <c r="I188" s="51">
        <v>40</v>
      </c>
      <c r="J188" s="51">
        <v>365</v>
      </c>
      <c r="K188" s="52" t="s">
        <v>109</v>
      </c>
      <c r="L188" s="51"/>
    </row>
    <row r="189" spans="1:12" ht="15" x14ac:dyDescent="0.25">
      <c r="A189" s="25"/>
      <c r="B189" s="16"/>
      <c r="C189" s="11"/>
      <c r="D189" s="7" t="s">
        <v>30</v>
      </c>
      <c r="E189" s="65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51</v>
      </c>
      <c r="F190" s="51">
        <v>200</v>
      </c>
      <c r="G190" s="51">
        <v>1</v>
      </c>
      <c r="H190" s="51">
        <v>0</v>
      </c>
      <c r="I190" s="51">
        <v>20</v>
      </c>
      <c r="J190" s="51">
        <v>92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52</v>
      </c>
      <c r="F191" s="51">
        <v>20</v>
      </c>
      <c r="G191" s="51">
        <v>1</v>
      </c>
      <c r="H191" s="51">
        <v>0</v>
      </c>
      <c r="I191" s="51">
        <v>10</v>
      </c>
      <c r="J191" s="51">
        <v>47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53</v>
      </c>
      <c r="F192" s="51">
        <v>40</v>
      </c>
      <c r="G192" s="51">
        <v>2</v>
      </c>
      <c r="H192" s="51">
        <v>0</v>
      </c>
      <c r="I192" s="51">
        <v>20</v>
      </c>
      <c r="J192" s="51">
        <v>93</v>
      </c>
      <c r="K192" s="52"/>
      <c r="L192" s="51"/>
    </row>
    <row r="193" spans="1:12" ht="15" x14ac:dyDescent="0.25">
      <c r="A193" s="25"/>
      <c r="B193" s="16"/>
      <c r="C193" s="11"/>
      <c r="D193" s="6"/>
      <c r="E193" s="50" t="s">
        <v>93</v>
      </c>
      <c r="F193" s="51">
        <v>5</v>
      </c>
      <c r="G193" s="51">
        <v>0</v>
      </c>
      <c r="H193" s="51">
        <v>0</v>
      </c>
      <c r="I193" s="51">
        <v>1</v>
      </c>
      <c r="J193" s="51">
        <v>7</v>
      </c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SUM(F186:F193)</f>
        <v>845</v>
      </c>
      <c r="G195" s="21">
        <f>SUM(G186:G194)</f>
        <v>40</v>
      </c>
      <c r="H195" s="21">
        <f>SUM(H186:H194)</f>
        <v>11</v>
      </c>
      <c r="I195" s="21">
        <f>SUM(I186:I194)</f>
        <v>111</v>
      </c>
      <c r="J195" s="21">
        <f>SUM(J186:J194)</f>
        <v>787</v>
      </c>
      <c r="K195" s="27"/>
      <c r="L195" s="21">
        <f>SUM(L186:L192)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/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5" t="s">
        <v>4</v>
      </c>
      <c r="D215" s="86"/>
      <c r="E215" s="33"/>
      <c r="F215" s="34">
        <f>F181+F185+F195+F200+F207+F214</f>
        <v>1845</v>
      </c>
      <c r="G215" s="34">
        <f>G181+G185+G195+G200+G207+G214</f>
        <v>61</v>
      </c>
      <c r="H215" s="34">
        <f>H181+H185+H195+H200+H207+H214</f>
        <v>42</v>
      </c>
      <c r="I215" s="34">
        <f>I181+I185+I195+I200+I207+I214</f>
        <v>260</v>
      </c>
      <c r="J215" s="34">
        <f>J181+J185+J195+J200+J207+J214</f>
        <v>1799</v>
      </c>
      <c r="K215" s="35"/>
      <c r="L215" s="34">
        <f>L181+L185+L195</f>
        <v>0</v>
      </c>
    </row>
    <row r="216" spans="1:12" ht="15" x14ac:dyDescent="0.25">
      <c r="A216" s="22">
        <v>1</v>
      </c>
      <c r="B216" s="23">
        <v>0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>SUM(G216:G222)</f>
        <v>0</v>
      </c>
      <c r="H223" s="21">
        <f>SUM(H216:H222)</f>
        <v>0</v>
      </c>
      <c r="I223" s="21">
        <f>SUM(I216:I222)</f>
        <v>0</v>
      </c>
      <c r="J223" s="21">
        <f>SUM(J216:J222)</f>
        <v>0</v>
      </c>
      <c r="K223" s="27"/>
      <c r="L223" s="21">
        <f>SUM(L216:L222)</f>
        <v>0</v>
      </c>
    </row>
    <row r="224" spans="1:12" ht="15" x14ac:dyDescent="0.25">
      <c r="A224" s="28">
        <f>A216</f>
        <v>1</v>
      </c>
      <c r="B224" s="14">
        <f>B216</f>
        <v>0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5" x14ac:dyDescent="0.25">
      <c r="A228" s="28">
        <f>A216</f>
        <v>1</v>
      </c>
      <c r="B228" s="14">
        <f>B216</f>
        <v>0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>SUM(G228:G236)</f>
        <v>0</v>
      </c>
      <c r="H237" s="21">
        <f>SUM(H228:H236)</f>
        <v>0</v>
      </c>
      <c r="I237" s="21">
        <f>SUM(I228:I236)</f>
        <v>0</v>
      </c>
      <c r="J237" s="21">
        <f>SUM(J228:J236)</f>
        <v>0</v>
      </c>
      <c r="K237" s="27"/>
      <c r="L237" s="21">
        <f ca="1">SUM(L234:L242)</f>
        <v>0</v>
      </c>
    </row>
    <row r="238" spans="1:12" ht="15" x14ac:dyDescent="0.25">
      <c r="A238" s="28">
        <f>A216</f>
        <v>1</v>
      </c>
      <c r="B238" s="14">
        <f>B216</f>
        <v>0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 ca="1">SUM(L235:L241)</f>
        <v>0</v>
      </c>
    </row>
    <row r="243" spans="1:12" ht="15" x14ac:dyDescent="0.25">
      <c r="A243" s="28">
        <f>A216</f>
        <v>1</v>
      </c>
      <c r="B243" s="14">
        <f>B216</f>
        <v>0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5" x14ac:dyDescent="0.25">
      <c r="A250" s="28">
        <f>A216</f>
        <v>1</v>
      </c>
      <c r="B250" s="14">
        <f>B216</f>
        <v>0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 x14ac:dyDescent="0.2">
      <c r="A257" s="31">
        <f>A216</f>
        <v>1</v>
      </c>
      <c r="B257" s="32">
        <f>B216</f>
        <v>0</v>
      </c>
      <c r="C257" s="85" t="s">
        <v>4</v>
      </c>
      <c r="D257" s="86"/>
      <c r="E257" s="33"/>
      <c r="F257" s="34">
        <f>F223+F227+F237+F242+F249+F256</f>
        <v>0</v>
      </c>
      <c r="G257" s="34">
        <f>G223+G227+G237+G242+G249+G256</f>
        <v>0</v>
      </c>
      <c r="H257" s="34">
        <f>H223+H227+H237+H242+H249+H256</f>
        <v>0</v>
      </c>
      <c r="I257" s="34">
        <f>I223+I227+I237+I242+I249+I256</f>
        <v>0</v>
      </c>
      <c r="J257" s="34">
        <f>J223+J227+J237+J242+J249+J256</f>
        <v>0</v>
      </c>
      <c r="K257" s="35"/>
      <c r="L257" s="34">
        <f ca="1">L223+L227+L237+L242+L249+L256</f>
        <v>0</v>
      </c>
    </row>
    <row r="258" spans="1:12" ht="15" x14ac:dyDescent="0.25">
      <c r="A258" s="22">
        <v>1</v>
      </c>
      <c r="B258" s="23">
        <v>0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5" x14ac:dyDescent="0.25">
      <c r="A266" s="28">
        <f>A258</f>
        <v>1</v>
      </c>
      <c r="B266" s="14">
        <f>B258</f>
        <v>0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5" x14ac:dyDescent="0.25">
      <c r="A270" s="28">
        <f>A258</f>
        <v>1</v>
      </c>
      <c r="B270" s="14">
        <f>B258</f>
        <v>0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5" x14ac:dyDescent="0.25">
      <c r="A280" s="28">
        <f>A258</f>
        <v>1</v>
      </c>
      <c r="B280" s="14">
        <f>B258</f>
        <v>0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5" x14ac:dyDescent="0.25">
      <c r="A285" s="28">
        <f>A258</f>
        <v>1</v>
      </c>
      <c r="B285" s="14">
        <f>B258</f>
        <v>0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5" x14ac:dyDescent="0.25">
      <c r="A292" s="28">
        <f>A258</f>
        <v>1</v>
      </c>
      <c r="B292" s="14">
        <f>B258</f>
        <v>0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 x14ac:dyDescent="0.2">
      <c r="A299" s="31">
        <f>A258</f>
        <v>1</v>
      </c>
      <c r="B299" s="32">
        <f>B258</f>
        <v>0</v>
      </c>
      <c r="C299" s="85" t="s">
        <v>4</v>
      </c>
      <c r="D299" s="86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110</v>
      </c>
      <c r="F300" s="48">
        <v>210</v>
      </c>
      <c r="G300" s="48">
        <v>4</v>
      </c>
      <c r="H300" s="48">
        <v>3</v>
      </c>
      <c r="I300" s="48">
        <v>37</v>
      </c>
      <c r="J300" s="48">
        <v>191</v>
      </c>
      <c r="K300" s="49" t="s">
        <v>111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112</v>
      </c>
      <c r="F302" s="51">
        <v>250</v>
      </c>
      <c r="G302" s="51">
        <v>6</v>
      </c>
      <c r="H302" s="51">
        <v>6</v>
      </c>
      <c r="I302" s="51">
        <v>16</v>
      </c>
      <c r="J302" s="51">
        <v>139</v>
      </c>
      <c r="K302" s="52" t="s">
        <v>75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113</v>
      </c>
      <c r="F303" s="51">
        <v>40</v>
      </c>
      <c r="G303" s="51">
        <v>2</v>
      </c>
      <c r="H303" s="51">
        <v>0</v>
      </c>
      <c r="I303" s="51">
        <v>17</v>
      </c>
      <c r="J303" s="51">
        <v>96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104</v>
      </c>
      <c r="F305" s="51">
        <v>20</v>
      </c>
      <c r="G305" s="51">
        <v>4</v>
      </c>
      <c r="H305" s="51">
        <v>5</v>
      </c>
      <c r="I305" s="51">
        <v>0</v>
      </c>
      <c r="J305" s="51">
        <v>73</v>
      </c>
      <c r="K305" s="52" t="s">
        <v>64</v>
      </c>
      <c r="L305" s="51"/>
    </row>
    <row r="306" spans="1:12" ht="15" x14ac:dyDescent="0.25">
      <c r="A306" s="25"/>
      <c r="B306" s="16"/>
      <c r="C306" s="11"/>
      <c r="D306" s="6"/>
      <c r="E306" s="50" t="s">
        <v>49</v>
      </c>
      <c r="F306" s="51">
        <v>10</v>
      </c>
      <c r="G306" s="51">
        <v>0</v>
      </c>
      <c r="H306" s="51">
        <v>8</v>
      </c>
      <c r="I306" s="51">
        <v>0</v>
      </c>
      <c r="J306" s="51">
        <v>74</v>
      </c>
      <c r="K306" s="52">
        <v>5</v>
      </c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530</v>
      </c>
      <c r="G307" s="21">
        <f>SUM(G300:G306)</f>
        <v>16</v>
      </c>
      <c r="H307" s="21">
        <f>SUM(H300:H306)</f>
        <v>22</v>
      </c>
      <c r="I307" s="21">
        <f>SUM(I300:I306)</f>
        <v>70</v>
      </c>
      <c r="J307" s="21">
        <f>SUM(J300:J306)</f>
        <v>573</v>
      </c>
      <c r="K307" s="27"/>
      <c r="L307" s="21">
        <f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76</v>
      </c>
      <c r="F308" s="51">
        <v>270</v>
      </c>
      <c r="G308" s="51">
        <v>2</v>
      </c>
      <c r="H308" s="51">
        <v>0</v>
      </c>
      <c r="I308" s="51">
        <v>18</v>
      </c>
      <c r="J308" s="51">
        <v>93</v>
      </c>
      <c r="K308" s="52"/>
      <c r="L308" s="51"/>
    </row>
    <row r="309" spans="1:12" ht="15" x14ac:dyDescent="0.25">
      <c r="A309" s="25"/>
      <c r="B309" s="16"/>
      <c r="C309" s="11"/>
      <c r="D309" s="6"/>
      <c r="E309" s="50" t="s">
        <v>114</v>
      </c>
      <c r="F309" s="51">
        <v>170</v>
      </c>
      <c r="G309" s="51">
        <v>10</v>
      </c>
      <c r="H309" s="51">
        <v>9</v>
      </c>
      <c r="I309" s="51">
        <v>67</v>
      </c>
      <c r="J309" s="51">
        <v>415</v>
      </c>
      <c r="K309" s="52">
        <v>401</v>
      </c>
      <c r="L309" s="51"/>
    </row>
    <row r="310" spans="1:12" ht="15" x14ac:dyDescent="0.25">
      <c r="A310" s="25"/>
      <c r="B310" s="16"/>
      <c r="C310" s="11"/>
      <c r="D310" s="6"/>
      <c r="E310" s="50" t="s">
        <v>60</v>
      </c>
      <c r="F310" s="51">
        <v>200</v>
      </c>
      <c r="G310" s="51">
        <v>0</v>
      </c>
      <c r="H310" s="51">
        <v>0</v>
      </c>
      <c r="I310" s="51">
        <v>6</v>
      </c>
      <c r="J310" s="51">
        <v>26</v>
      </c>
      <c r="K310" s="52">
        <v>686</v>
      </c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640</v>
      </c>
      <c r="G311" s="21">
        <f>SUM(G308:G310)</f>
        <v>12</v>
      </c>
      <c r="H311" s="21">
        <f>SUM(H308:H310)</f>
        <v>9</v>
      </c>
      <c r="I311" s="21">
        <f>SUM(I308:I310)</f>
        <v>91</v>
      </c>
      <c r="J311" s="21">
        <f>SUM(J308:J310)</f>
        <v>534</v>
      </c>
      <c r="K311" s="27"/>
      <c r="L311" s="21">
        <f>SUM(L308:L310)</f>
        <v>0</v>
      </c>
    </row>
    <row r="312" spans="1:12" ht="29.25" customHeight="1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149</v>
      </c>
      <c r="F312" s="51">
        <v>100</v>
      </c>
      <c r="G312" s="51">
        <v>1</v>
      </c>
      <c r="H312" s="51">
        <v>3</v>
      </c>
      <c r="I312" s="51">
        <v>6</v>
      </c>
      <c r="J312" s="51">
        <v>73</v>
      </c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115</v>
      </c>
      <c r="F313" s="51">
        <v>250</v>
      </c>
      <c r="G313" s="51">
        <v>2</v>
      </c>
      <c r="H313" s="51">
        <v>5</v>
      </c>
      <c r="I313" s="51">
        <v>13</v>
      </c>
      <c r="J313" s="51">
        <v>165</v>
      </c>
      <c r="K313" s="52">
        <v>83</v>
      </c>
      <c r="L313" s="51"/>
    </row>
    <row r="314" spans="1:12" ht="17.25" customHeight="1" x14ac:dyDescent="0.25">
      <c r="A314" s="25"/>
      <c r="B314" s="16"/>
      <c r="C314" s="11"/>
      <c r="D314" s="7" t="s">
        <v>29</v>
      </c>
      <c r="E314" s="50" t="s">
        <v>143</v>
      </c>
      <c r="F314" s="51">
        <v>90</v>
      </c>
      <c r="G314" s="51">
        <v>7</v>
      </c>
      <c r="H314" s="51">
        <v>7</v>
      </c>
      <c r="I314" s="51">
        <v>7</v>
      </c>
      <c r="J314" s="51">
        <v>152</v>
      </c>
      <c r="K314" s="52" t="s">
        <v>81</v>
      </c>
      <c r="L314" s="51"/>
    </row>
    <row r="315" spans="1:12" ht="16.5" customHeight="1" x14ac:dyDescent="0.25">
      <c r="A315" s="25"/>
      <c r="B315" s="16"/>
      <c r="C315" s="11"/>
      <c r="D315" s="7" t="s">
        <v>30</v>
      </c>
      <c r="E315" s="50" t="s">
        <v>116</v>
      </c>
      <c r="F315" s="51">
        <v>150</v>
      </c>
      <c r="G315" s="51">
        <v>3</v>
      </c>
      <c r="H315" s="51">
        <v>6</v>
      </c>
      <c r="I315" s="51">
        <v>24</v>
      </c>
      <c r="J315" s="51">
        <v>158</v>
      </c>
      <c r="K315" s="52" t="s">
        <v>69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51</v>
      </c>
      <c r="F316" s="51">
        <v>200</v>
      </c>
      <c r="G316" s="51">
        <v>1</v>
      </c>
      <c r="H316" s="51">
        <v>0</v>
      </c>
      <c r="I316" s="51">
        <v>20</v>
      </c>
      <c r="J316" s="51">
        <v>92</v>
      </c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52</v>
      </c>
      <c r="F317" s="51">
        <v>20</v>
      </c>
      <c r="G317" s="51">
        <v>1</v>
      </c>
      <c r="H317" s="51">
        <v>0</v>
      </c>
      <c r="I317" s="51">
        <v>10</v>
      </c>
      <c r="J317" s="51">
        <v>47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53</v>
      </c>
      <c r="F318" s="51">
        <v>40</v>
      </c>
      <c r="G318" s="51">
        <v>1</v>
      </c>
      <c r="H318" s="51">
        <v>0</v>
      </c>
      <c r="I318" s="51">
        <v>20</v>
      </c>
      <c r="J318" s="51">
        <v>93</v>
      </c>
      <c r="K318" s="52"/>
      <c r="L318" s="51"/>
    </row>
    <row r="319" spans="1:12" ht="15" x14ac:dyDescent="0.25">
      <c r="A319" s="25"/>
      <c r="B319" s="16"/>
      <c r="C319" s="11"/>
      <c r="D319" s="6"/>
      <c r="E319" s="50" t="s">
        <v>93</v>
      </c>
      <c r="F319" s="51">
        <v>5</v>
      </c>
      <c r="G319" s="51">
        <v>0</v>
      </c>
      <c r="H319" s="51">
        <v>0</v>
      </c>
      <c r="I319" s="51">
        <v>1</v>
      </c>
      <c r="J319" s="51">
        <v>7</v>
      </c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855</v>
      </c>
      <c r="G321" s="21">
        <f>SUM(G312:G320)</f>
        <v>16</v>
      </c>
      <c r="H321" s="21">
        <f>SUM(H312:H320)</f>
        <v>21</v>
      </c>
      <c r="I321" s="21">
        <f>SUM(I312:I320)</f>
        <v>101</v>
      </c>
      <c r="J321" s="21">
        <f>SUM(J312:J320)</f>
        <v>787</v>
      </c>
      <c r="K321" s="27"/>
      <c r="L321" s="21">
        <f>SUM(L312:L318)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/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65"/>
      <c r="F327" s="68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65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65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65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65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65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65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85" t="s">
        <v>4</v>
      </c>
      <c r="D341" s="86"/>
      <c r="E341" s="33"/>
      <c r="F341" s="34">
        <f>F307+F311+F321+F326+F333+F340</f>
        <v>2025</v>
      </c>
      <c r="G341" s="34">
        <f>G307+G311+G321+G326+G333+G340</f>
        <v>44</v>
      </c>
      <c r="H341" s="34">
        <f>H307+H311+H321+H326+H333+H340</f>
        <v>52</v>
      </c>
      <c r="I341" s="34">
        <f>I307+I311+I321+I326+I333+I340</f>
        <v>262</v>
      </c>
      <c r="J341" s="34">
        <f>J307+J311+J321+J326+J333+J340</f>
        <v>1894</v>
      </c>
      <c r="K341" s="35"/>
      <c r="L341" s="34">
        <f>L307+L311+L321</f>
        <v>0</v>
      </c>
    </row>
    <row r="342" spans="1:12" ht="19.5" customHeight="1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117</v>
      </c>
      <c r="F342" s="48">
        <v>250</v>
      </c>
      <c r="G342" s="48">
        <v>6</v>
      </c>
      <c r="H342" s="48">
        <v>5</v>
      </c>
      <c r="I342" s="48">
        <v>23</v>
      </c>
      <c r="J342" s="48">
        <v>251</v>
      </c>
      <c r="K342" s="49" t="s">
        <v>118</v>
      </c>
      <c r="L342" s="67"/>
    </row>
    <row r="343" spans="1:12" ht="15" x14ac:dyDescent="0.25">
      <c r="A343" s="15"/>
      <c r="B343" s="16"/>
      <c r="C343" s="11"/>
      <c r="D343" s="6"/>
      <c r="E343" s="50" t="s">
        <v>49</v>
      </c>
      <c r="F343" s="51">
        <v>10</v>
      </c>
      <c r="G343" s="51">
        <v>0</v>
      </c>
      <c r="H343" s="51">
        <v>8</v>
      </c>
      <c r="I343" s="51">
        <v>0</v>
      </c>
      <c r="J343" s="51">
        <v>74</v>
      </c>
      <c r="K343" s="52">
        <v>5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>
        <v>250</v>
      </c>
      <c r="G344" s="51">
        <v>4</v>
      </c>
      <c r="H344" s="51">
        <v>5</v>
      </c>
      <c r="I344" s="51">
        <v>14</v>
      </c>
      <c r="J344" s="51">
        <v>118</v>
      </c>
      <c r="K344" s="52">
        <v>903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113</v>
      </c>
      <c r="F345" s="51">
        <v>40</v>
      </c>
      <c r="G345" s="51">
        <v>2</v>
      </c>
      <c r="H345" s="51">
        <v>0</v>
      </c>
      <c r="I345" s="51">
        <v>17</v>
      </c>
      <c r="J345" s="51">
        <v>96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>SUM(G342:G348)</f>
        <v>12</v>
      </c>
      <c r="H349" s="21">
        <f>SUM(H342:H348)</f>
        <v>18</v>
      </c>
      <c r="I349" s="21">
        <f>SUM(I342:I348)</f>
        <v>54</v>
      </c>
      <c r="J349" s="21">
        <f>SUM(J342:J348)</f>
        <v>539</v>
      </c>
      <c r="K349" s="27"/>
      <c r="L349" s="21">
        <f>SUM(L342:L348)</f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119</v>
      </c>
      <c r="F350" s="51">
        <v>280</v>
      </c>
      <c r="G350" s="51">
        <v>1</v>
      </c>
      <c r="H350" s="51">
        <v>0</v>
      </c>
      <c r="I350" s="51">
        <v>27</v>
      </c>
      <c r="J350" s="51">
        <v>132</v>
      </c>
      <c r="K350" s="52"/>
      <c r="L350" s="51"/>
    </row>
    <row r="351" spans="1:12" ht="25.5" x14ac:dyDescent="0.25">
      <c r="A351" s="15"/>
      <c r="B351" s="16"/>
      <c r="C351" s="11"/>
      <c r="D351" s="6"/>
      <c r="E351" s="50" t="s">
        <v>142</v>
      </c>
      <c r="F351" s="51" t="s">
        <v>78</v>
      </c>
      <c r="G351" s="51">
        <v>29</v>
      </c>
      <c r="H351" s="51">
        <v>19</v>
      </c>
      <c r="I351" s="51">
        <v>66</v>
      </c>
      <c r="J351" s="51">
        <v>571</v>
      </c>
      <c r="K351" s="52">
        <v>222</v>
      </c>
      <c r="L351" s="51"/>
    </row>
    <row r="352" spans="1:12" ht="15" x14ac:dyDescent="0.25">
      <c r="A352" s="15"/>
      <c r="B352" s="16"/>
      <c r="C352" s="11"/>
      <c r="D352" s="6"/>
      <c r="E352" s="50" t="s">
        <v>59</v>
      </c>
      <c r="F352" s="51">
        <v>200</v>
      </c>
      <c r="G352" s="51">
        <v>0</v>
      </c>
      <c r="H352" s="51">
        <v>0</v>
      </c>
      <c r="I352" s="51">
        <v>6</v>
      </c>
      <c r="J352" s="51">
        <v>26</v>
      </c>
      <c r="K352" s="52">
        <v>686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680</v>
      </c>
      <c r="G353" s="21">
        <f>SUM(G350:G352)</f>
        <v>30</v>
      </c>
      <c r="H353" s="21">
        <f>SUM(H350:H352)</f>
        <v>19</v>
      </c>
      <c r="I353" s="21">
        <f>SUM(I350:I352)</f>
        <v>99</v>
      </c>
      <c r="J353" s="21">
        <f>SUM(J350:J352)</f>
        <v>729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151</v>
      </c>
      <c r="F354" s="51">
        <v>100</v>
      </c>
      <c r="G354" s="51">
        <v>1</v>
      </c>
      <c r="H354" s="51">
        <v>0</v>
      </c>
      <c r="I354" s="51">
        <v>4</v>
      </c>
      <c r="J354" s="51">
        <v>19</v>
      </c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120</v>
      </c>
      <c r="F355" s="51">
        <v>250</v>
      </c>
      <c r="G355" s="51">
        <v>2</v>
      </c>
      <c r="H355" s="51">
        <v>5</v>
      </c>
      <c r="I355" s="51">
        <v>12</v>
      </c>
      <c r="J355" s="51">
        <v>157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141</v>
      </c>
      <c r="F356" s="51">
        <v>90</v>
      </c>
      <c r="G356" s="51">
        <v>13</v>
      </c>
      <c r="H356" s="51">
        <v>13</v>
      </c>
      <c r="I356" s="51">
        <v>12</v>
      </c>
      <c r="J356" s="51">
        <v>288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121</v>
      </c>
      <c r="F357" s="51">
        <v>150</v>
      </c>
      <c r="G357" s="51">
        <v>3</v>
      </c>
      <c r="H357" s="51">
        <v>5</v>
      </c>
      <c r="I357" s="51">
        <v>14</v>
      </c>
      <c r="J357" s="51">
        <v>113</v>
      </c>
      <c r="K357" s="52">
        <v>321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51</v>
      </c>
      <c r="F358" s="51">
        <v>200</v>
      </c>
      <c r="G358" s="51">
        <v>1</v>
      </c>
      <c r="H358" s="51">
        <v>0</v>
      </c>
      <c r="I358" s="51">
        <v>20</v>
      </c>
      <c r="J358" s="51">
        <v>92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52</v>
      </c>
      <c r="F359" s="51">
        <v>20</v>
      </c>
      <c r="G359" s="51">
        <v>1</v>
      </c>
      <c r="H359" s="51">
        <v>0</v>
      </c>
      <c r="I359" s="51">
        <v>10</v>
      </c>
      <c r="J359" s="51">
        <v>47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53</v>
      </c>
      <c r="F360" s="51">
        <v>40</v>
      </c>
      <c r="G360" s="51">
        <v>2</v>
      </c>
      <c r="H360" s="51">
        <v>0</v>
      </c>
      <c r="I360" s="51">
        <v>20</v>
      </c>
      <c r="J360" s="51">
        <v>93</v>
      </c>
      <c r="K360" s="52"/>
      <c r="L360" s="51"/>
    </row>
    <row r="361" spans="1:12" ht="15" x14ac:dyDescent="0.25">
      <c r="A361" s="15"/>
      <c r="B361" s="16"/>
      <c r="C361" s="11"/>
      <c r="D361" s="6"/>
      <c r="E361" s="50" t="s">
        <v>72</v>
      </c>
      <c r="F361" s="51">
        <v>5</v>
      </c>
      <c r="G361" s="51">
        <v>0</v>
      </c>
      <c r="H361" s="51">
        <v>0</v>
      </c>
      <c r="I361" s="51">
        <v>1</v>
      </c>
      <c r="J361" s="51">
        <v>7</v>
      </c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v>860</v>
      </c>
      <c r="G363" s="21">
        <f>SUM(G354:G362)</f>
        <v>23</v>
      </c>
      <c r="H363" s="21">
        <f>SUM(H354:H362)</f>
        <v>23</v>
      </c>
      <c r="I363" s="21">
        <f>SUM(I354:I362)</f>
        <v>93</v>
      </c>
      <c r="J363" s="21">
        <f>SUM(J354:J362)</f>
        <v>816</v>
      </c>
      <c r="K363" s="27"/>
      <c r="L363" s="21">
        <f>SUM(L354:L360)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/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65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65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65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65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65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65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65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5" t="s">
        <v>4</v>
      </c>
      <c r="D383" s="86"/>
      <c r="E383" s="33"/>
      <c r="F383" s="34">
        <f>F349+F353+F363+F368+F375+F382</f>
        <v>2090</v>
      </c>
      <c r="G383" s="34">
        <f>G349+G353+G363+G368+G375+G382</f>
        <v>65</v>
      </c>
      <c r="H383" s="34">
        <f>H349+H353+H363+H368+H375+H382</f>
        <v>60</v>
      </c>
      <c r="I383" s="34">
        <f>I349+I353+I363+I368+I375+I382</f>
        <v>246</v>
      </c>
      <c r="J383" s="34">
        <f>J349+J353+J363+J368+J375+J382</f>
        <v>2084</v>
      </c>
      <c r="K383" s="35"/>
      <c r="L383" s="34">
        <f>L349+L353+L363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70" t="s">
        <v>122</v>
      </c>
      <c r="F384" s="48">
        <v>200</v>
      </c>
      <c r="G384" s="48">
        <v>15</v>
      </c>
      <c r="H384" s="48">
        <v>21</v>
      </c>
      <c r="I384" s="48">
        <v>2</v>
      </c>
      <c r="J384" s="48">
        <v>263</v>
      </c>
      <c r="K384" s="49">
        <v>187</v>
      </c>
      <c r="L384" s="48"/>
    </row>
    <row r="385" spans="1:12" ht="15" x14ac:dyDescent="0.25">
      <c r="A385" s="25"/>
      <c r="B385" s="16"/>
      <c r="C385" s="11"/>
      <c r="D385" s="6"/>
      <c r="E385" s="65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65" t="s">
        <v>112</v>
      </c>
      <c r="F386" s="51">
        <v>250</v>
      </c>
      <c r="G386" s="51">
        <v>4</v>
      </c>
      <c r="H386" s="51">
        <v>3</v>
      </c>
      <c r="I386" s="51">
        <v>11</v>
      </c>
      <c r="J386" s="51">
        <v>105</v>
      </c>
      <c r="K386" s="52">
        <v>693</v>
      </c>
      <c r="L386" s="51"/>
    </row>
    <row r="387" spans="1:12" ht="15" x14ac:dyDescent="0.25">
      <c r="A387" s="25"/>
      <c r="B387" s="16"/>
      <c r="C387" s="11"/>
      <c r="D387" s="7" t="s">
        <v>23</v>
      </c>
      <c r="E387" s="65" t="s">
        <v>58</v>
      </c>
      <c r="F387" s="51">
        <v>40</v>
      </c>
      <c r="G387" s="51">
        <v>2</v>
      </c>
      <c r="H387" s="51">
        <v>0</v>
      </c>
      <c r="I387" s="51">
        <v>17</v>
      </c>
      <c r="J387" s="51">
        <v>96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65" t="s">
        <v>49</v>
      </c>
      <c r="F389" s="51">
        <v>10</v>
      </c>
      <c r="G389" s="51">
        <v>0</v>
      </c>
      <c r="H389" s="51">
        <v>8</v>
      </c>
      <c r="I389" s="51">
        <v>0</v>
      </c>
      <c r="J389" s="51">
        <v>74</v>
      </c>
      <c r="K389" s="52">
        <v>5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>SUM(G384:G390)</f>
        <v>21</v>
      </c>
      <c r="H391" s="21">
        <f>SUM(H384:H390)</f>
        <v>32</v>
      </c>
      <c r="I391" s="21">
        <f>SUM(I384:I390)</f>
        <v>30</v>
      </c>
      <c r="J391" s="21">
        <f>SUM(J384:J390)</f>
        <v>538</v>
      </c>
      <c r="K391" s="27"/>
      <c r="L391" s="21">
        <f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69" t="s">
        <v>119</v>
      </c>
      <c r="F392" s="51">
        <v>280</v>
      </c>
      <c r="G392" s="51">
        <v>1</v>
      </c>
      <c r="H392" s="51">
        <v>0</v>
      </c>
      <c r="I392" s="51">
        <v>27</v>
      </c>
      <c r="J392" s="51">
        <v>132</v>
      </c>
      <c r="K392" s="52"/>
      <c r="L392" s="51"/>
    </row>
    <row r="393" spans="1:12" ht="15" x14ac:dyDescent="0.25">
      <c r="A393" s="25"/>
      <c r="B393" s="16"/>
      <c r="C393" s="11"/>
      <c r="D393" s="6"/>
      <c r="E393" s="71" t="s">
        <v>123</v>
      </c>
      <c r="F393" s="68" t="s">
        <v>124</v>
      </c>
      <c r="G393" s="51">
        <v>9</v>
      </c>
      <c r="H393" s="51">
        <v>9</v>
      </c>
      <c r="I393" s="51">
        <v>77</v>
      </c>
      <c r="J393" s="51">
        <v>454</v>
      </c>
      <c r="K393" s="52">
        <v>402</v>
      </c>
      <c r="L393" s="51"/>
    </row>
    <row r="394" spans="1:12" ht="15" x14ac:dyDescent="0.25">
      <c r="A394" s="25"/>
      <c r="B394" s="16"/>
      <c r="C394" s="11"/>
      <c r="D394" s="6"/>
      <c r="E394" s="65" t="s">
        <v>59</v>
      </c>
      <c r="F394" s="51">
        <v>200</v>
      </c>
      <c r="G394" s="51">
        <v>0</v>
      </c>
      <c r="H394" s="51">
        <v>0</v>
      </c>
      <c r="I394" s="51">
        <v>6</v>
      </c>
      <c r="J394" s="51">
        <v>26</v>
      </c>
      <c r="K394" s="52">
        <v>686</v>
      </c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v>480</v>
      </c>
      <c r="G395" s="21">
        <v>10</v>
      </c>
      <c r="H395" s="21">
        <v>9</v>
      </c>
      <c r="I395" s="21">
        <v>110</v>
      </c>
      <c r="J395" s="21">
        <v>612</v>
      </c>
      <c r="K395" s="27"/>
      <c r="L395" s="21">
        <f>SUM(L392:L394)</f>
        <v>0</v>
      </c>
    </row>
    <row r="396" spans="1:12" ht="32.25" customHeight="1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81" t="s">
        <v>149</v>
      </c>
      <c r="F396" s="51">
        <v>100</v>
      </c>
      <c r="G396" s="51">
        <v>1</v>
      </c>
      <c r="H396" s="51">
        <v>5</v>
      </c>
      <c r="I396" s="51">
        <v>6</v>
      </c>
      <c r="J396" s="51">
        <v>73</v>
      </c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65" t="s">
        <v>125</v>
      </c>
      <c r="F397" s="51">
        <v>250</v>
      </c>
      <c r="G397" s="51">
        <v>2</v>
      </c>
      <c r="H397" s="51">
        <v>6</v>
      </c>
      <c r="I397" s="51">
        <v>15</v>
      </c>
      <c r="J397" s="51">
        <v>124</v>
      </c>
      <c r="K397" s="52">
        <v>101</v>
      </c>
      <c r="L397" s="51"/>
    </row>
    <row r="398" spans="1:12" ht="15" x14ac:dyDescent="0.25">
      <c r="A398" s="25"/>
      <c r="B398" s="16"/>
      <c r="C398" s="11"/>
      <c r="D398" s="7" t="s">
        <v>29</v>
      </c>
      <c r="E398" s="71" t="s">
        <v>126</v>
      </c>
      <c r="F398" s="51">
        <v>230</v>
      </c>
      <c r="G398" s="51">
        <v>27</v>
      </c>
      <c r="H398" s="51">
        <v>27</v>
      </c>
      <c r="I398" s="51">
        <v>23</v>
      </c>
      <c r="J398" s="51">
        <v>436</v>
      </c>
      <c r="K398" s="52">
        <v>436</v>
      </c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51</v>
      </c>
      <c r="F400" s="51">
        <v>200</v>
      </c>
      <c r="G400" s="51">
        <v>1</v>
      </c>
      <c r="H400" s="51">
        <v>0</v>
      </c>
      <c r="I400" s="51">
        <v>20</v>
      </c>
      <c r="J400" s="51">
        <v>92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52</v>
      </c>
      <c r="F401" s="51">
        <v>20</v>
      </c>
      <c r="G401" s="51">
        <v>1</v>
      </c>
      <c r="H401" s="51">
        <v>0</v>
      </c>
      <c r="I401" s="51">
        <v>10</v>
      </c>
      <c r="J401" s="51">
        <v>47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53</v>
      </c>
      <c r="F402" s="51">
        <v>40</v>
      </c>
      <c r="G402" s="51">
        <v>2</v>
      </c>
      <c r="H402" s="51">
        <v>0</v>
      </c>
      <c r="I402" s="51">
        <v>20</v>
      </c>
      <c r="J402" s="51">
        <v>93</v>
      </c>
      <c r="K402" s="52"/>
      <c r="L402" s="51"/>
    </row>
    <row r="403" spans="1:12" ht="15" x14ac:dyDescent="0.25">
      <c r="A403" s="25"/>
      <c r="B403" s="16"/>
      <c r="C403" s="11"/>
      <c r="D403" s="6"/>
      <c r="E403" s="65" t="s">
        <v>127</v>
      </c>
      <c r="F403" s="51">
        <v>5</v>
      </c>
      <c r="G403" s="51">
        <v>0</v>
      </c>
      <c r="H403" s="51">
        <v>0</v>
      </c>
      <c r="I403" s="51">
        <v>1</v>
      </c>
      <c r="J403" s="51">
        <v>7</v>
      </c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845</v>
      </c>
      <c r="G405" s="21">
        <f>SUM(G396:G404)</f>
        <v>34</v>
      </c>
      <c r="H405" s="21">
        <f>SUM(H396:H404)</f>
        <v>38</v>
      </c>
      <c r="I405" s="21">
        <f>SUM(I396:I404)</f>
        <v>95</v>
      </c>
      <c r="J405" s="21">
        <f>SUM(J396:J404)</f>
        <v>872</v>
      </c>
      <c r="K405" s="27"/>
      <c r="L405" s="21">
        <f>SUM(L396:L402)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/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65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65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65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65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65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65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65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85" t="s">
        <v>4</v>
      </c>
      <c r="D425" s="86"/>
      <c r="E425" s="33"/>
      <c r="F425" s="34">
        <f>F391+F395+F405+F410+F417+F424</f>
        <v>1825</v>
      </c>
      <c r="G425" s="34">
        <f>G391+G395+G405+G410+G417+G424</f>
        <v>65</v>
      </c>
      <c r="H425" s="34">
        <f>H391+H395+H405+H410+H417+H424</f>
        <v>79</v>
      </c>
      <c r="I425" s="34">
        <f>I391+I395+I405+I410+I417+I424</f>
        <v>235</v>
      </c>
      <c r="J425" s="34">
        <f>J391+J395+J405+J410+J417+J424</f>
        <v>2022</v>
      </c>
      <c r="K425" s="35"/>
      <c r="L425" s="34">
        <f>L391+L395+L405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9" t="s">
        <v>128</v>
      </c>
      <c r="F426" s="72" t="s">
        <v>67</v>
      </c>
      <c r="G426" s="48">
        <v>5</v>
      </c>
      <c r="H426" s="48">
        <v>4</v>
      </c>
      <c r="I426" s="48">
        <v>37</v>
      </c>
      <c r="J426" s="48">
        <v>258</v>
      </c>
      <c r="K426" s="49">
        <v>185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65" t="s">
        <v>54</v>
      </c>
      <c r="F428" s="51">
        <v>250</v>
      </c>
      <c r="G428" s="51">
        <v>4</v>
      </c>
      <c r="H428" s="51">
        <v>5</v>
      </c>
      <c r="I428" s="51">
        <v>14</v>
      </c>
      <c r="J428" s="51">
        <v>118</v>
      </c>
      <c r="K428" s="52">
        <v>903</v>
      </c>
      <c r="L428" s="51"/>
    </row>
    <row r="429" spans="1:12" ht="15" x14ac:dyDescent="0.25">
      <c r="A429" s="25"/>
      <c r="B429" s="16"/>
      <c r="C429" s="11"/>
      <c r="D429" s="7" t="s">
        <v>23</v>
      </c>
      <c r="E429" s="65" t="s">
        <v>58</v>
      </c>
      <c r="F429" s="51">
        <v>40</v>
      </c>
      <c r="G429" s="51">
        <v>2</v>
      </c>
      <c r="H429" s="51">
        <v>0</v>
      </c>
      <c r="I429" s="51">
        <v>17</v>
      </c>
      <c r="J429" s="51">
        <v>96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 t="s">
        <v>49</v>
      </c>
      <c r="F431" s="51">
        <v>10</v>
      </c>
      <c r="G431" s="51">
        <v>0</v>
      </c>
      <c r="H431" s="51">
        <v>8</v>
      </c>
      <c r="I431" s="51">
        <v>0</v>
      </c>
      <c r="J431" s="51">
        <v>74</v>
      </c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510</v>
      </c>
      <c r="G433" s="21">
        <f>SUM(G426:G432)</f>
        <v>11</v>
      </c>
      <c r="H433" s="21">
        <f>SUM(H426:H432)</f>
        <v>17</v>
      </c>
      <c r="I433" s="21">
        <f>SUM(I426:I432)</f>
        <v>68</v>
      </c>
      <c r="J433" s="21">
        <f>SUM(J426:J432)</f>
        <v>546</v>
      </c>
      <c r="K433" s="27"/>
      <c r="L433" s="21">
        <f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8" t="s">
        <v>57</v>
      </c>
      <c r="F434" s="51">
        <v>220</v>
      </c>
      <c r="G434" s="51">
        <v>3</v>
      </c>
      <c r="H434" s="51">
        <v>1</v>
      </c>
      <c r="I434" s="51">
        <v>42</v>
      </c>
      <c r="J434" s="51">
        <v>192</v>
      </c>
      <c r="K434" s="52"/>
      <c r="L434" s="51"/>
    </row>
    <row r="435" spans="1:12" ht="15" x14ac:dyDescent="0.25">
      <c r="A435" s="25"/>
      <c r="B435" s="16"/>
      <c r="C435" s="11"/>
      <c r="D435" s="6"/>
      <c r="E435" s="71" t="s">
        <v>129</v>
      </c>
      <c r="F435" s="51">
        <v>200</v>
      </c>
      <c r="G435" s="51">
        <v>24</v>
      </c>
      <c r="H435" s="51">
        <v>18</v>
      </c>
      <c r="I435" s="51">
        <v>46</v>
      </c>
      <c r="J435" s="51">
        <v>353</v>
      </c>
      <c r="K435" s="52"/>
      <c r="L435" s="51"/>
    </row>
    <row r="436" spans="1:12" ht="15" x14ac:dyDescent="0.25">
      <c r="A436" s="25"/>
      <c r="B436" s="16"/>
      <c r="C436" s="11"/>
      <c r="D436" s="6"/>
      <c r="E436" s="65" t="s">
        <v>56</v>
      </c>
      <c r="F436" s="68" t="s">
        <v>67</v>
      </c>
      <c r="G436" s="51">
        <v>0</v>
      </c>
      <c r="H436" s="51">
        <v>0</v>
      </c>
      <c r="I436" s="51">
        <v>7</v>
      </c>
      <c r="J436" s="51">
        <v>28</v>
      </c>
      <c r="K436" s="52">
        <v>685</v>
      </c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v>630</v>
      </c>
      <c r="G437" s="21">
        <f>SUM(G434:G436)</f>
        <v>27</v>
      </c>
      <c r="H437" s="21">
        <f>SUM(H434:H436)</f>
        <v>19</v>
      </c>
      <c r="I437" s="21">
        <f>SUM(I434:I436)</f>
        <v>95</v>
      </c>
      <c r="J437" s="21">
        <f>SUM(J434:J436)</f>
        <v>573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81" t="s">
        <v>152</v>
      </c>
      <c r="F438" s="51">
        <v>100</v>
      </c>
      <c r="G438" s="51">
        <v>1</v>
      </c>
      <c r="H438" s="51">
        <v>6</v>
      </c>
      <c r="I438" s="51">
        <v>4</v>
      </c>
      <c r="J438" s="51">
        <v>71</v>
      </c>
      <c r="K438" s="52"/>
      <c r="L438" s="51"/>
    </row>
    <row r="439" spans="1:12" ht="30" x14ac:dyDescent="0.25">
      <c r="A439" s="25"/>
      <c r="B439" s="16"/>
      <c r="C439" s="11"/>
      <c r="D439" s="7" t="s">
        <v>28</v>
      </c>
      <c r="E439" s="71" t="s">
        <v>130</v>
      </c>
      <c r="F439" s="51">
        <v>250</v>
      </c>
      <c r="G439" s="51">
        <v>3</v>
      </c>
      <c r="H439" s="51">
        <v>3</v>
      </c>
      <c r="I439" s="51">
        <v>17</v>
      </c>
      <c r="J439" s="51">
        <v>158</v>
      </c>
      <c r="K439" s="52">
        <v>112</v>
      </c>
      <c r="L439" s="51"/>
    </row>
    <row r="440" spans="1:12" ht="15" x14ac:dyDescent="0.25">
      <c r="A440" s="25"/>
      <c r="B440" s="16"/>
      <c r="C440" s="11"/>
      <c r="D440" s="7" t="s">
        <v>29</v>
      </c>
      <c r="E440" s="75" t="s">
        <v>140</v>
      </c>
      <c r="F440" s="51">
        <v>90</v>
      </c>
      <c r="G440" s="51">
        <v>15</v>
      </c>
      <c r="H440" s="51">
        <v>18</v>
      </c>
      <c r="I440" s="51">
        <v>0</v>
      </c>
      <c r="J440" s="51">
        <v>246</v>
      </c>
      <c r="K440" s="52">
        <v>294</v>
      </c>
      <c r="L440" s="51"/>
    </row>
    <row r="441" spans="1:12" ht="15" x14ac:dyDescent="0.25">
      <c r="A441" s="25"/>
      <c r="B441" s="16"/>
      <c r="C441" s="11"/>
      <c r="D441" s="7" t="s">
        <v>30</v>
      </c>
      <c r="E441" s="71" t="s">
        <v>131</v>
      </c>
      <c r="F441" s="51">
        <v>150</v>
      </c>
      <c r="G441" s="51">
        <v>3</v>
      </c>
      <c r="H441" s="51">
        <v>4</v>
      </c>
      <c r="I441" s="51">
        <v>23</v>
      </c>
      <c r="J441" s="51">
        <v>142</v>
      </c>
      <c r="K441" s="52">
        <v>310</v>
      </c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51</v>
      </c>
      <c r="F442" s="51">
        <v>200</v>
      </c>
      <c r="G442" s="51">
        <v>1</v>
      </c>
      <c r="H442" s="51">
        <v>0</v>
      </c>
      <c r="I442" s="51">
        <v>20</v>
      </c>
      <c r="J442" s="51">
        <v>92</v>
      </c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52</v>
      </c>
      <c r="F443" s="51">
        <v>20</v>
      </c>
      <c r="G443" s="51">
        <v>1</v>
      </c>
      <c r="H443" s="51">
        <v>0</v>
      </c>
      <c r="I443" s="51">
        <v>10</v>
      </c>
      <c r="J443" s="51">
        <v>47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53</v>
      </c>
      <c r="F444" s="51">
        <v>40</v>
      </c>
      <c r="G444" s="51">
        <v>2</v>
      </c>
      <c r="H444" s="51">
        <v>0</v>
      </c>
      <c r="I444" s="51">
        <v>20</v>
      </c>
      <c r="J444" s="51">
        <v>93</v>
      </c>
      <c r="K444" s="52"/>
      <c r="L444" s="51"/>
    </row>
    <row r="445" spans="1:12" ht="15" x14ac:dyDescent="0.25">
      <c r="A445" s="25"/>
      <c r="B445" s="16"/>
      <c r="C445" s="11"/>
      <c r="D445" s="6"/>
      <c r="E445" s="65" t="s">
        <v>132</v>
      </c>
      <c r="F445" s="51">
        <v>5</v>
      </c>
      <c r="G445" s="51">
        <v>0</v>
      </c>
      <c r="H445" s="51">
        <v>0</v>
      </c>
      <c r="I445" s="51">
        <v>1</v>
      </c>
      <c r="J445" s="51">
        <v>7</v>
      </c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855</v>
      </c>
      <c r="G447" s="21">
        <f>SUM(G438:G446)</f>
        <v>26</v>
      </c>
      <c r="H447" s="21">
        <f>SUM(H438:H446)</f>
        <v>31</v>
      </c>
      <c r="I447" s="21">
        <f>SUM(I438:I446)</f>
        <v>95</v>
      </c>
      <c r="J447" s="21">
        <f>SUM(J438:J446)</f>
        <v>856</v>
      </c>
      <c r="K447" s="27"/>
      <c r="L447" s="21">
        <f>SUM(L438:L444)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/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65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65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65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65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65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65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65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5" t="s">
        <v>4</v>
      </c>
      <c r="D467" s="86"/>
      <c r="E467" s="33"/>
      <c r="F467" s="34">
        <f>F433+F437+F447+F452+F459+F466</f>
        <v>1995</v>
      </c>
      <c r="G467" s="34">
        <f>G433+G437+G447+G452+G459+G466</f>
        <v>64</v>
      </c>
      <c r="H467" s="34">
        <f>H433+H437+H447+H452+H459+H466</f>
        <v>67</v>
      </c>
      <c r="I467" s="34">
        <f>I433+I437+I447+I452+I459+I466</f>
        <v>258</v>
      </c>
      <c r="J467" s="34">
        <f>J433+J437+J447+J452+J459+J466</f>
        <v>1975</v>
      </c>
      <c r="K467" s="35"/>
      <c r="L467" s="34">
        <f>L433+L437+L447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9" t="s">
        <v>133</v>
      </c>
      <c r="F468" s="72" t="s">
        <v>67</v>
      </c>
      <c r="G468" s="48">
        <v>7</v>
      </c>
      <c r="H468" s="48">
        <v>10</v>
      </c>
      <c r="I468" s="48">
        <v>39</v>
      </c>
      <c r="J468" s="48">
        <v>278</v>
      </c>
      <c r="K468" s="73" t="s">
        <v>103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65" t="s">
        <v>134</v>
      </c>
      <c r="F470" s="51">
        <v>250</v>
      </c>
      <c r="G470" s="51">
        <v>4</v>
      </c>
      <c r="H470" s="51">
        <v>3</v>
      </c>
      <c r="I470" s="51">
        <v>11</v>
      </c>
      <c r="J470" s="51">
        <v>105</v>
      </c>
      <c r="K470" s="74" t="s">
        <v>135</v>
      </c>
      <c r="L470" s="51"/>
    </row>
    <row r="471" spans="1:12" ht="15" x14ac:dyDescent="0.25">
      <c r="A471" s="25"/>
      <c r="B471" s="16"/>
      <c r="C471" s="11"/>
      <c r="D471" s="7" t="s">
        <v>23</v>
      </c>
      <c r="E471" s="65" t="s">
        <v>58</v>
      </c>
      <c r="F471" s="51">
        <v>40</v>
      </c>
      <c r="G471" s="51">
        <v>2</v>
      </c>
      <c r="H471" s="51">
        <v>0</v>
      </c>
      <c r="I471" s="51">
        <v>17</v>
      </c>
      <c r="J471" s="51">
        <v>96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 t="s">
        <v>49</v>
      </c>
      <c r="F473" s="51">
        <v>10</v>
      </c>
      <c r="G473" s="51">
        <v>0</v>
      </c>
      <c r="H473" s="51">
        <v>8</v>
      </c>
      <c r="I473" s="51">
        <v>0</v>
      </c>
      <c r="J473" s="51">
        <v>74</v>
      </c>
      <c r="K473" s="52">
        <v>5</v>
      </c>
      <c r="L473" s="51"/>
    </row>
    <row r="474" spans="1:12" ht="15" x14ac:dyDescent="0.25">
      <c r="A474" s="25"/>
      <c r="B474" s="16"/>
      <c r="C474" s="11"/>
      <c r="D474" s="6"/>
      <c r="E474" s="65" t="s">
        <v>104</v>
      </c>
      <c r="F474" s="51">
        <v>20</v>
      </c>
      <c r="G474" s="51">
        <v>4</v>
      </c>
      <c r="H474" s="51">
        <v>5</v>
      </c>
      <c r="I474" s="51">
        <v>0</v>
      </c>
      <c r="J474" s="51">
        <v>73</v>
      </c>
      <c r="K474" s="74" t="s">
        <v>64</v>
      </c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530</v>
      </c>
      <c r="G475" s="21">
        <f>SUM(G468:G474)</f>
        <v>17</v>
      </c>
      <c r="H475" s="21">
        <f>SUM(H468:H474)</f>
        <v>26</v>
      </c>
      <c r="I475" s="21">
        <f>SUM(I468:I474)</f>
        <v>67</v>
      </c>
      <c r="J475" s="21">
        <f>SUM(J468:J474)</f>
        <v>626</v>
      </c>
      <c r="K475" s="27"/>
      <c r="L475" s="21">
        <f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65" t="s">
        <v>50</v>
      </c>
      <c r="F476" s="51">
        <v>270</v>
      </c>
      <c r="G476" s="51">
        <v>2</v>
      </c>
      <c r="H476" s="51">
        <v>0</v>
      </c>
      <c r="I476" s="51">
        <v>18</v>
      </c>
      <c r="J476" s="51">
        <v>93</v>
      </c>
      <c r="K476" s="52"/>
      <c r="L476" s="51"/>
    </row>
    <row r="477" spans="1:12" ht="15" x14ac:dyDescent="0.25">
      <c r="A477" s="25"/>
      <c r="B477" s="16"/>
      <c r="C477" s="11"/>
      <c r="D477" s="6"/>
      <c r="E477" s="65" t="s">
        <v>106</v>
      </c>
      <c r="F477" s="51">
        <v>50</v>
      </c>
      <c r="G477" s="51">
        <v>3</v>
      </c>
      <c r="H477" s="51">
        <v>4</v>
      </c>
      <c r="I477" s="51">
        <v>35</v>
      </c>
      <c r="J477" s="51">
        <v>155</v>
      </c>
      <c r="K477" s="52"/>
      <c r="L477" s="51"/>
    </row>
    <row r="478" spans="1:12" ht="15" x14ac:dyDescent="0.25">
      <c r="A478" s="25"/>
      <c r="B478" s="16"/>
      <c r="C478" s="11"/>
      <c r="D478" s="6"/>
      <c r="E478" s="50" t="s">
        <v>59</v>
      </c>
      <c r="F478" s="51">
        <v>200</v>
      </c>
      <c r="G478" s="51">
        <v>0</v>
      </c>
      <c r="H478" s="51">
        <v>0</v>
      </c>
      <c r="I478" s="51">
        <v>6</v>
      </c>
      <c r="J478" s="51">
        <v>26</v>
      </c>
      <c r="K478" s="52">
        <v>686</v>
      </c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520</v>
      </c>
      <c r="G479" s="21">
        <f>SUM(G476:G478)</f>
        <v>5</v>
      </c>
      <c r="H479" s="21">
        <f>SUM(H476:H478)</f>
        <v>4</v>
      </c>
      <c r="I479" s="21">
        <f>SUM(I476:I478)</f>
        <v>59</v>
      </c>
      <c r="J479" s="21">
        <f>SUM(J476:J478)</f>
        <v>274</v>
      </c>
      <c r="K479" s="27"/>
      <c r="L479" s="21">
        <f>SUM(L476:L478)</f>
        <v>0</v>
      </c>
    </row>
    <row r="480" spans="1:12" ht="21.75" customHeight="1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61" t="s">
        <v>151</v>
      </c>
      <c r="F480" s="51">
        <v>100</v>
      </c>
      <c r="G480" s="51">
        <v>1</v>
      </c>
      <c r="H480" s="51">
        <v>0</v>
      </c>
      <c r="I480" s="51">
        <v>4</v>
      </c>
      <c r="J480" s="51">
        <v>19</v>
      </c>
      <c r="K480" s="52"/>
      <c r="L480" s="51"/>
    </row>
    <row r="481" spans="1:12" ht="19.5" customHeight="1" x14ac:dyDescent="0.25">
      <c r="A481" s="25"/>
      <c r="B481" s="16"/>
      <c r="C481" s="11"/>
      <c r="D481" s="7" t="s">
        <v>28</v>
      </c>
      <c r="E481" s="79" t="s">
        <v>136</v>
      </c>
      <c r="F481" s="51">
        <v>250</v>
      </c>
      <c r="G481" s="51">
        <v>2</v>
      </c>
      <c r="H481" s="51">
        <v>6</v>
      </c>
      <c r="I481" s="51">
        <v>13</v>
      </c>
      <c r="J481" s="51">
        <v>155</v>
      </c>
      <c r="K481" s="52">
        <v>84</v>
      </c>
      <c r="L481" s="51"/>
    </row>
    <row r="482" spans="1:12" ht="15" x14ac:dyDescent="0.25">
      <c r="A482" s="25"/>
      <c r="B482" s="16"/>
      <c r="C482" s="11"/>
      <c r="D482" s="7" t="s">
        <v>29</v>
      </c>
      <c r="E482" s="59" t="s">
        <v>137</v>
      </c>
      <c r="F482" s="51">
        <v>230</v>
      </c>
      <c r="G482" s="51">
        <v>27</v>
      </c>
      <c r="H482" s="51">
        <v>23</v>
      </c>
      <c r="I482" s="51">
        <v>36</v>
      </c>
      <c r="J482" s="51">
        <v>464</v>
      </c>
      <c r="K482" s="52" t="s">
        <v>138</v>
      </c>
      <c r="L482" s="51"/>
    </row>
    <row r="483" spans="1:12" ht="15" x14ac:dyDescent="0.25">
      <c r="A483" s="25"/>
      <c r="B483" s="16"/>
      <c r="C483" s="11"/>
      <c r="D483" s="7" t="s">
        <v>30</v>
      </c>
      <c r="E483" s="59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51</v>
      </c>
      <c r="F484" s="51">
        <v>200</v>
      </c>
      <c r="G484" s="51">
        <v>1</v>
      </c>
      <c r="H484" s="51">
        <v>0</v>
      </c>
      <c r="I484" s="51">
        <v>20</v>
      </c>
      <c r="J484" s="51">
        <v>92</v>
      </c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52</v>
      </c>
      <c r="F485" s="51">
        <v>20</v>
      </c>
      <c r="G485" s="51">
        <v>1</v>
      </c>
      <c r="H485" s="51">
        <v>0</v>
      </c>
      <c r="I485" s="51">
        <v>10</v>
      </c>
      <c r="J485" s="51">
        <v>47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53</v>
      </c>
      <c r="F486" s="51">
        <v>40</v>
      </c>
      <c r="G486" s="51">
        <v>2</v>
      </c>
      <c r="H486" s="51">
        <v>0</v>
      </c>
      <c r="I486" s="51">
        <v>20</v>
      </c>
      <c r="J486" s="51">
        <v>93</v>
      </c>
      <c r="K486" s="52"/>
      <c r="L486" s="51"/>
    </row>
    <row r="487" spans="1:12" ht="15" x14ac:dyDescent="0.25">
      <c r="A487" s="25"/>
      <c r="B487" s="16"/>
      <c r="C487" s="11"/>
      <c r="D487" s="6"/>
      <c r="E487" s="50" t="s">
        <v>93</v>
      </c>
      <c r="F487" s="51">
        <v>5</v>
      </c>
      <c r="G487" s="51">
        <v>0</v>
      </c>
      <c r="H487" s="51">
        <v>0</v>
      </c>
      <c r="I487" s="51">
        <v>1</v>
      </c>
      <c r="J487" s="51">
        <v>7</v>
      </c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845</v>
      </c>
      <c r="G489" s="21">
        <f>SUM(G480:G488)</f>
        <v>34</v>
      </c>
      <c r="H489" s="21">
        <f>SUM(H480:H488)</f>
        <v>29</v>
      </c>
      <c r="I489" s="21">
        <f>SUM(I480:I488)</f>
        <v>104</v>
      </c>
      <c r="J489" s="21">
        <f>SUM(J480:J488)</f>
        <v>877</v>
      </c>
      <c r="K489" s="27"/>
      <c r="L489" s="21">
        <f>SUM(L480:L486)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/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85" t="s">
        <v>4</v>
      </c>
      <c r="D509" s="86"/>
      <c r="E509" s="33"/>
      <c r="F509" s="34">
        <f>F475+F479+F489+F494+F501+F508</f>
        <v>1895</v>
      </c>
      <c r="G509" s="34">
        <f>G475+G479+G489+G494+G501+G508</f>
        <v>56</v>
      </c>
      <c r="H509" s="34">
        <f>H475+H479+H489+H494+H501+H508</f>
        <v>59</v>
      </c>
      <c r="I509" s="34">
        <f>I475+I479+I489+I494+I501+I508</f>
        <v>230</v>
      </c>
      <c r="J509" s="34">
        <f>J475+J479+J489+J494+J501+J508</f>
        <v>1777</v>
      </c>
      <c r="K509" s="35"/>
      <c r="L509" s="34">
        <f>L475+L479+L489</f>
        <v>0</v>
      </c>
    </row>
    <row r="510" spans="1:12" ht="15" x14ac:dyDescent="0.25">
      <c r="A510" s="22">
        <v>2</v>
      </c>
      <c r="B510" s="23">
        <v>0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>SUM(G510:G516)</f>
        <v>0</v>
      </c>
      <c r="H517" s="21">
        <f>SUM(H510:H516)</f>
        <v>0</v>
      </c>
      <c r="I517" s="21">
        <f>SUM(I510:I516)</f>
        <v>0</v>
      </c>
      <c r="J517" s="21">
        <f>SUM(J510:J516)</f>
        <v>0</v>
      </c>
      <c r="K517" s="27"/>
      <c r="L517" s="21">
        <f>SUM(L510:L516)</f>
        <v>0</v>
      </c>
    </row>
    <row r="518" spans="1:12" ht="15" x14ac:dyDescent="0.25">
      <c r="A518" s="28">
        <f>A510</f>
        <v>2</v>
      </c>
      <c r="B518" s="14">
        <f>B510</f>
        <v>0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5" x14ac:dyDescent="0.25">
      <c r="A522" s="28">
        <f>A510</f>
        <v>2</v>
      </c>
      <c r="B522" s="14">
        <f>B510</f>
        <v>0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>SUM(G522:G530)</f>
        <v>0</v>
      </c>
      <c r="H531" s="21">
        <f>SUM(H522:H530)</f>
        <v>0</v>
      </c>
      <c r="I531" s="21">
        <f>SUM(I522:I530)</f>
        <v>0</v>
      </c>
      <c r="J531" s="21">
        <f>SUM(J522:J530)</f>
        <v>0</v>
      </c>
      <c r="K531" s="27"/>
      <c r="L531" s="21">
        <f ca="1">SUM(L528:L536)</f>
        <v>0</v>
      </c>
    </row>
    <row r="532" spans="1:12" ht="15" x14ac:dyDescent="0.25">
      <c r="A532" s="28">
        <f>A510</f>
        <v>2</v>
      </c>
      <c r="B532" s="14">
        <f>B510</f>
        <v>0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 ca="1">SUM(L529:L535)</f>
        <v>0</v>
      </c>
    </row>
    <row r="537" spans="1:12" ht="15" x14ac:dyDescent="0.25">
      <c r="A537" s="28">
        <f>A510</f>
        <v>2</v>
      </c>
      <c r="B537" s="14">
        <f>B510</f>
        <v>0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5" x14ac:dyDescent="0.25">
      <c r="A544" s="28">
        <f>A510</f>
        <v>2</v>
      </c>
      <c r="B544" s="14">
        <f>B510</f>
        <v>0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customHeight="1" x14ac:dyDescent="0.2">
      <c r="A551" s="31">
        <f>A510</f>
        <v>2</v>
      </c>
      <c r="B551" s="32">
        <f>B510</f>
        <v>0</v>
      </c>
      <c r="C551" s="85" t="s">
        <v>4</v>
      </c>
      <c r="D551" s="86"/>
      <c r="E551" s="33"/>
      <c r="F551" s="34">
        <f>F517+F521+F531+F536+F543+F550</f>
        <v>0</v>
      </c>
      <c r="G551" s="34">
        <f>G517+G521+G531+G536+G543+G550</f>
        <v>0</v>
      </c>
      <c r="H551" s="34">
        <f>H517+H521+H531+H536+H543+H550</f>
        <v>0</v>
      </c>
      <c r="I551" s="34">
        <f>I517+I521+I531+I536+I543+I550</f>
        <v>0</v>
      </c>
      <c r="J551" s="34">
        <f>J517+J521+J531+J536+J543+J550</f>
        <v>0</v>
      </c>
      <c r="K551" s="35"/>
      <c r="L551" s="34">
        <f ca="1">L517+L521+L531+L536+L543+L550</f>
        <v>0</v>
      </c>
    </row>
    <row r="552" spans="1:12" ht="15" x14ac:dyDescent="0.25">
      <c r="A552" s="22">
        <v>2</v>
      </c>
      <c r="B552" s="23">
        <v>0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5" x14ac:dyDescent="0.25">
      <c r="A560" s="28">
        <f>A552</f>
        <v>2</v>
      </c>
      <c r="B560" s="14">
        <f>B552</f>
        <v>0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5" x14ac:dyDescent="0.25">
      <c r="A564" s="28">
        <f>A552</f>
        <v>2</v>
      </c>
      <c r="B564" s="14">
        <f>B552</f>
        <v>0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5" x14ac:dyDescent="0.25">
      <c r="A574" s="28">
        <f>A552</f>
        <v>2</v>
      </c>
      <c r="B574" s="14">
        <f>B552</f>
        <v>0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5" x14ac:dyDescent="0.25">
      <c r="A579" s="28">
        <f>A552</f>
        <v>2</v>
      </c>
      <c r="B579" s="14">
        <f>B552</f>
        <v>0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5" x14ac:dyDescent="0.25">
      <c r="A586" s="28">
        <f>A552</f>
        <v>2</v>
      </c>
      <c r="B586" s="14">
        <f>B552</f>
        <v>0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5" x14ac:dyDescent="0.2">
      <c r="A593" s="37">
        <f>A552</f>
        <v>2</v>
      </c>
      <c r="B593" s="38">
        <f>B552</f>
        <v>0</v>
      </c>
      <c r="C593" s="82" t="s">
        <v>4</v>
      </c>
      <c r="D593" s="83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4" t="s">
        <v>5</v>
      </c>
      <c r="D594" s="84"/>
      <c r="E594" s="8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1970.6</v>
      </c>
      <c r="G594" s="42">
        <f t="shared" ref="G594:L594" si="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62.3</v>
      </c>
      <c r="H594" s="42">
        <f t="shared" si="0"/>
        <v>61.4</v>
      </c>
      <c r="I594" s="42">
        <f t="shared" si="0"/>
        <v>242.5</v>
      </c>
      <c r="J594" s="42">
        <f t="shared" si="0"/>
        <v>1918.7</v>
      </c>
      <c r="K594" s="42"/>
      <c r="L594" s="42" t="e">
        <f t="shared" ca="1" si="0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23622047244094488" right="3.937007874015748E-2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2026-04-30T07:20:16Z</cp:lastPrinted>
  <dcterms:created xsi:type="dcterms:W3CDTF">2022-05-16T14:23:56Z</dcterms:created>
  <dcterms:modified xsi:type="dcterms:W3CDTF">2026-06-01T11:49:50Z</dcterms:modified>
</cp:coreProperties>
</file>